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345"/>
  </bookViews>
  <sheets>
    <sheet name="Målere" sheetId="1" r:id="rId1"/>
    <sheet name="Oversigt " sheetId="4" r:id="rId2"/>
  </sheet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K56" i="1" l="1"/>
  <c r="K55" i="1"/>
  <c r="K54" i="1"/>
  <c r="K33" i="1"/>
  <c r="K32" i="1"/>
  <c r="K31" i="1"/>
  <c r="K30" i="1"/>
  <c r="K29" i="1"/>
  <c r="K28" i="1"/>
  <c r="K27" i="1"/>
  <c r="K26" i="1"/>
  <c r="K25" i="1"/>
  <c r="K24" i="1"/>
  <c r="K23" i="1"/>
  <c r="K22" i="1"/>
  <c r="K5" i="1"/>
  <c r="K4" i="1"/>
  <c r="K3" i="1"/>
  <c r="K9" i="1"/>
  <c r="K8" i="1"/>
  <c r="K7" i="1"/>
  <c r="K6" i="1"/>
  <c r="K13" i="1"/>
  <c r="K12" i="1"/>
  <c r="K11" i="1"/>
  <c r="K10" i="1"/>
  <c r="K21" i="1"/>
  <c r="K20" i="1"/>
  <c r="K19" i="1"/>
  <c r="K18" i="1"/>
  <c r="K17" i="1"/>
  <c r="K16" i="1"/>
  <c r="K15" i="1"/>
  <c r="K14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I3" i="1"/>
  <c r="I4" i="1"/>
  <c r="I5" i="1"/>
  <c r="I6" i="1"/>
  <c r="I7" i="1"/>
  <c r="I8" i="1"/>
  <c r="I9" i="1"/>
  <c r="I10" i="1"/>
  <c r="I11" i="1"/>
  <c r="I12" i="1"/>
  <c r="I13" i="1"/>
  <c r="I18" i="1"/>
  <c r="I14" i="1"/>
  <c r="I15" i="1"/>
  <c r="I16" i="1"/>
  <c r="I20" i="1"/>
  <c r="I21" i="1"/>
  <c r="I19" i="1"/>
  <c r="I17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F56" i="1"/>
  <c r="F55" i="1"/>
  <c r="F54" i="1"/>
  <c r="F10" i="1" l="1"/>
  <c r="F11" i="1"/>
  <c r="F6" i="1"/>
  <c r="F12" i="1"/>
  <c r="F18" i="1"/>
  <c r="F14" i="1"/>
  <c r="F32" i="1"/>
  <c r="F3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5" i="1"/>
  <c r="F16" i="1"/>
  <c r="F7" i="1"/>
  <c r="F8" i="1"/>
  <c r="F4" i="1"/>
  <c r="F20" i="1"/>
  <c r="F5" i="1"/>
  <c r="F47" i="1"/>
  <c r="F48" i="1"/>
  <c r="F49" i="1"/>
  <c r="F50" i="1"/>
  <c r="F51" i="1"/>
  <c r="F52" i="1"/>
  <c r="F22" i="1"/>
  <c r="F23" i="1"/>
  <c r="F24" i="1"/>
  <c r="F21" i="1"/>
  <c r="F25" i="1"/>
  <c r="F19" i="1"/>
  <c r="F26" i="1"/>
  <c r="F27" i="1"/>
  <c r="F28" i="1"/>
  <c r="F53" i="1"/>
  <c r="F13" i="1"/>
  <c r="F9" i="1"/>
  <c r="F17" i="1"/>
  <c r="F29" i="1"/>
  <c r="F30" i="1"/>
  <c r="F31" i="1"/>
</calcChain>
</file>

<file path=xl/sharedStrings.xml><?xml version="1.0" encoding="utf-8"?>
<sst xmlns="http://schemas.openxmlformats.org/spreadsheetml/2006/main" count="410" uniqueCount="130">
  <si>
    <t>Id</t>
  </si>
  <si>
    <t>Energiform</t>
  </si>
  <si>
    <t>Målertype</t>
  </si>
  <si>
    <t>Leverandør</t>
  </si>
  <si>
    <t>Billednavn</t>
  </si>
  <si>
    <t>RumNr</t>
  </si>
  <si>
    <t>El</t>
  </si>
  <si>
    <t>Fjernaflæst hovedmåler</t>
  </si>
  <si>
    <t>Dong</t>
  </si>
  <si>
    <t>NYE</t>
  </si>
  <si>
    <t>NYE.AK17.EL</t>
  </si>
  <si>
    <t>AK17</t>
  </si>
  <si>
    <t>NYE.BK15.EL</t>
  </si>
  <si>
    <t>BK15</t>
  </si>
  <si>
    <t>Varme</t>
  </si>
  <si>
    <t>Frb. Forsyning</t>
  </si>
  <si>
    <t>KRO</t>
  </si>
  <si>
    <t>KRO.BK13.Varme</t>
  </si>
  <si>
    <t>BK13</t>
  </si>
  <si>
    <t>NYE.AK30.Varme</t>
  </si>
  <si>
    <t>AK30</t>
  </si>
  <si>
    <t>Selvaflæst hovedmåler</t>
  </si>
  <si>
    <t>Vand</t>
  </si>
  <si>
    <t>HOFOR</t>
  </si>
  <si>
    <t>SIG</t>
  </si>
  <si>
    <t>SIG.FK34c.VAND</t>
  </si>
  <si>
    <t>FK34c</t>
  </si>
  <si>
    <t>SIG.AK03.EL</t>
  </si>
  <si>
    <t>T86</t>
  </si>
  <si>
    <t>T86.BK11.EL1</t>
  </si>
  <si>
    <t>BK11</t>
  </si>
  <si>
    <t>HAR</t>
  </si>
  <si>
    <t>HAR.I083.EL</t>
  </si>
  <si>
    <t>I083</t>
  </si>
  <si>
    <t>T86.BK11.EL2</t>
  </si>
  <si>
    <t>T86.BK11.EL3</t>
  </si>
  <si>
    <t>T86.BK11.EL4</t>
  </si>
  <si>
    <t>T86.BK11.EL5</t>
  </si>
  <si>
    <t>T86.BK11.EL6</t>
  </si>
  <si>
    <t>T86.BK11.EL7</t>
  </si>
  <si>
    <t>T86.B446b.EL</t>
  </si>
  <si>
    <t>B446b</t>
  </si>
  <si>
    <t>T86.B411.EL</t>
  </si>
  <si>
    <t>B411</t>
  </si>
  <si>
    <t>T86.AK01.EL1</t>
  </si>
  <si>
    <t>AK11</t>
  </si>
  <si>
    <t>T86.AK01.EL2</t>
  </si>
  <si>
    <t>T86.AK01.EL3</t>
  </si>
  <si>
    <t>T86.AK01.EL4</t>
  </si>
  <si>
    <t>T86.AK01.EL5</t>
  </si>
  <si>
    <t>T86.AK20.Varme1</t>
  </si>
  <si>
    <t>AK20</t>
  </si>
  <si>
    <t>SIG.C056.EL</t>
  </si>
  <si>
    <t>C056</t>
  </si>
  <si>
    <t>SIG.C015.EL</t>
  </si>
  <si>
    <t>C015</t>
  </si>
  <si>
    <t>KRO.BK04.El</t>
  </si>
  <si>
    <t>BK04</t>
  </si>
  <si>
    <t>KRO.D013.EL</t>
  </si>
  <si>
    <t>D013</t>
  </si>
  <si>
    <t>HAR.IK12.Vand</t>
  </si>
  <si>
    <t>IK12</t>
  </si>
  <si>
    <t>AK78</t>
  </si>
  <si>
    <t>SIG.AK78.Varme</t>
  </si>
  <si>
    <t>Kontakt HOFOR ang. måler nr.</t>
  </si>
  <si>
    <t>HAR.IK40.Varme</t>
  </si>
  <si>
    <t>IK40</t>
  </si>
  <si>
    <t>T86.CK27.Varme</t>
  </si>
  <si>
    <t>CK27</t>
  </si>
  <si>
    <t>T86.CK30.Vand</t>
  </si>
  <si>
    <t>Bimåler</t>
  </si>
  <si>
    <t>T86.CK27.Vand</t>
  </si>
  <si>
    <t>T86.AK20.Varme2</t>
  </si>
  <si>
    <t>T86.BK17.Varme</t>
  </si>
  <si>
    <t>BK17</t>
  </si>
  <si>
    <t>T86.AK20.Vand1</t>
  </si>
  <si>
    <t>T18</t>
  </si>
  <si>
    <t>T18.AK72.Varme</t>
  </si>
  <si>
    <t>AK72</t>
  </si>
  <si>
    <t>T18.AK59.vand</t>
  </si>
  <si>
    <t>AK59</t>
  </si>
  <si>
    <t>T18.CK45.vand</t>
  </si>
  <si>
    <t>CK45</t>
  </si>
  <si>
    <t>varme</t>
  </si>
  <si>
    <t>SIG.FK39.Varme</t>
  </si>
  <si>
    <t>FK39</t>
  </si>
  <si>
    <t>T18.AK45a.EL</t>
  </si>
  <si>
    <t>AK45a</t>
  </si>
  <si>
    <t>vand</t>
  </si>
  <si>
    <t>SIG.AK78.Vand</t>
  </si>
  <si>
    <t>T18.CK11a.Varme</t>
  </si>
  <si>
    <t>CK11a</t>
  </si>
  <si>
    <t>T18.DK50a.vand</t>
  </si>
  <si>
    <t>Dk50b</t>
  </si>
  <si>
    <t>T18.DK15.Varme</t>
  </si>
  <si>
    <t>DK15</t>
  </si>
  <si>
    <t>T86.AK20.Vand2</t>
  </si>
  <si>
    <t>NYE.AK16.Vand</t>
  </si>
  <si>
    <t>AK16</t>
  </si>
  <si>
    <t>KRO.C016.Vand</t>
  </si>
  <si>
    <t>C016</t>
  </si>
  <si>
    <t>SIG.H005.EL</t>
  </si>
  <si>
    <t>H005</t>
  </si>
  <si>
    <t>T18.B018.EL</t>
  </si>
  <si>
    <t>B028</t>
  </si>
  <si>
    <t>T18.BK12.Vand</t>
  </si>
  <si>
    <t>BK12</t>
  </si>
  <si>
    <t>T18.BK12.Vand2</t>
  </si>
  <si>
    <t>Sted</t>
  </si>
  <si>
    <t>Billede</t>
  </si>
  <si>
    <t>Bygning</t>
  </si>
  <si>
    <t>Rækkenavne</t>
  </si>
  <si>
    <t>Hovedtotal</t>
  </si>
  <si>
    <t>Antal af Energiform</t>
  </si>
  <si>
    <t>Målere i PH Metropol: El, vand og varme</t>
  </si>
  <si>
    <t>Mangler</t>
  </si>
  <si>
    <t>Plan</t>
  </si>
  <si>
    <t>Plannavn</t>
  </si>
  <si>
    <t>T18_kaelder.pdf</t>
  </si>
  <si>
    <t>T18_stueplan.pdf</t>
  </si>
  <si>
    <t>T86_kaelder.pdf</t>
  </si>
  <si>
    <t>T86_4._sal.pdf</t>
  </si>
  <si>
    <t>AK79</t>
  </si>
  <si>
    <t>SIG_kaelder.pdf</t>
  </si>
  <si>
    <t>SIG_stueplan.pdf</t>
  </si>
  <si>
    <t>NYE_kaelder.pdf</t>
  </si>
  <si>
    <t>KRO_kaelder.pdf</t>
  </si>
  <si>
    <t>KRO_stueplan.pdf</t>
  </si>
  <si>
    <t>HAR_stueplan.pdf</t>
  </si>
  <si>
    <t>HAR_kælder.pdf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</si>
</sst>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Protection="1">
      <protection locked="0"/>
    </xf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Link" xfId="1" builtinId="8"/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th Bo Bredal Christensen" refreshedDate="42137.018962847222" createdVersion="4" refreshedVersion="4" minRefreshableVersion="3" recordCount="54">
  <cacheSource type="worksheet">
    <worksheetSource name="Tabel1"/>
  </cacheSource>
  <cacheFields count="11">
    <cacheField name="Id" numFmtId="0">
      <sharedItems containsSemiMixedTypes="0" containsString="0" containsNumber="1" containsInteger="1" minValue="1" maxValue="97"/>
    </cacheField>
    <cacheField name="Energiform" numFmtId="0">
      <sharedItems count="4">
        <s v="El"/>
        <s v="Vand"/>
        <s v="Varme"/>
        <s v="Gas" u="1"/>
      </sharedItems>
    </cacheField>
    <cacheField name="Målertype" numFmtId="0">
      <sharedItems/>
    </cacheField>
    <cacheField name="Leverandør" numFmtId="0">
      <sharedItems containsBlank="1"/>
    </cacheField>
    <cacheField name="Sted" numFmtId="0">
      <sharedItems count="6">
        <s v="HAR"/>
        <s v="KRO"/>
        <s v="NYE"/>
        <s v="SIG"/>
        <s v="T18"/>
        <s v="T86"/>
      </sharedItems>
    </cacheField>
    <cacheField name="Bygning" numFmtId="0">
      <sharedItems/>
    </cacheField>
    <cacheField name="RumNr" numFmtId="0">
      <sharedItems/>
    </cacheField>
    <cacheField name="Billednavn" numFmtId="0">
      <sharedItems/>
    </cacheField>
    <cacheField name="Billede" numFmtId="0">
      <sharedItems/>
    </cacheField>
    <cacheField name="Plannavn" numFmtId="0">
      <sharedItems/>
    </cacheField>
    <cacheField name="Pla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n v="27"/>
    <x v="0"/>
    <s v="Selvaflæst hovedmåler"/>
    <s v="Dong"/>
    <x v="0"/>
    <s v="I"/>
    <s v="I083"/>
    <s v="HAR.I083.EL"/>
    <s v="HAR.I083.EL"/>
    <s v="HAR_stueplan.pdf"/>
    <s v="HAR_stueplan.pdf"/>
  </r>
  <r>
    <n v="62"/>
    <x v="1"/>
    <s v="Fjernaflæst hovedmåler"/>
    <s v="HOFOR"/>
    <x v="0"/>
    <s v="I"/>
    <s v="IK12"/>
    <s v="HAR.IK12.Vand"/>
    <s v="HAR.IK12.Vand"/>
    <s v="HAR_kælder.pdf"/>
    <s v="HAR_kælder.pdf"/>
  </r>
  <r>
    <n v="70"/>
    <x v="2"/>
    <s v="Fjernaflæst hovedmåler"/>
    <s v="HOFOR"/>
    <x v="0"/>
    <s v="I"/>
    <s v="IK40"/>
    <s v="HAR.IK40.Varme"/>
    <s v="HAR.IK40.Varme"/>
    <s v="HAR_kælder.pdf"/>
    <s v="HAR_kælder.pdf"/>
  </r>
  <r>
    <n v="5"/>
    <x v="2"/>
    <s v="Fjernaflæst hovedmåler"/>
    <s v="Frb. Forsyning"/>
    <x v="1"/>
    <s v="B"/>
    <s v="BK13"/>
    <s v="KRO.BK13.Varme"/>
    <s v="KRO.BK13.Varme"/>
    <s v="KRO_kaelder.pdf"/>
    <s v="KRO_kaelder.pdf"/>
  </r>
  <r>
    <n v="55"/>
    <x v="0"/>
    <s v="Fjernaflæst hovedmåler"/>
    <s v="Dong"/>
    <x v="1"/>
    <s v="B"/>
    <s v="BK04"/>
    <s v="KRO.BK04.El"/>
    <s v="KRO.BK04.El"/>
    <s v="KRO_kaelder.pdf"/>
    <s v="KRO_kaelder.pdf"/>
  </r>
  <r>
    <n v="56"/>
    <x v="0"/>
    <s v="Selvaflæst hovedmåler"/>
    <s v="Dong"/>
    <x v="1"/>
    <s v="D"/>
    <s v="D013"/>
    <s v="KRO.D013.EL"/>
    <s v="KRO.D013.EL"/>
    <s v="KRO_stueplan.pdf"/>
    <s v="KRO_stueplan.pdf"/>
  </r>
  <r>
    <n v="89"/>
    <x v="1"/>
    <s v="Fjernaflæst hovedmåler"/>
    <s v="Frb. Forsyning"/>
    <x v="1"/>
    <s v="C"/>
    <s v="C016"/>
    <s v="KRO.C016.Vand"/>
    <s v="KRO.C016.Vand"/>
    <s v="KRO_stueplan.pdf"/>
    <s v="KRO_stueplan.pdf"/>
  </r>
  <r>
    <n v="1"/>
    <x v="0"/>
    <s v="Fjernaflæst hovedmåler"/>
    <s v="Dong"/>
    <x v="2"/>
    <s v="A"/>
    <s v="AK17"/>
    <s v="NYE.AK17.EL"/>
    <s v="NYE.AK17.EL"/>
    <s v="NYE_kaelder.pdf"/>
    <s v="NYE_kaelder.pdf"/>
  </r>
  <r>
    <n v="2"/>
    <x v="0"/>
    <s v="Fjernaflæst hovedmåler"/>
    <s v="Dong"/>
    <x v="2"/>
    <s v="B"/>
    <s v="BK15"/>
    <s v="NYE.BK15.EL"/>
    <s v="NYE.BK15.EL"/>
    <s v="NYE_kaelder.pdf"/>
    <s v="NYE_kaelder.pdf"/>
  </r>
  <r>
    <n v="6"/>
    <x v="2"/>
    <s v="Fjernaflæst hovedmåler"/>
    <s v="Frb. Forsyning"/>
    <x v="2"/>
    <s v="A"/>
    <s v="AK30"/>
    <s v="NYE.AK30.Varme"/>
    <s v="NYE.AK30.Varme"/>
    <s v="NYE_kaelder.pdf"/>
    <s v="NYE_kaelder.pdf"/>
  </r>
  <r>
    <n v="88"/>
    <x v="1"/>
    <s v="Fjernaflæst hovedmåler"/>
    <s v="Frb. Forsyning"/>
    <x v="2"/>
    <s v="A"/>
    <s v="AK16"/>
    <s v="NYE.AK16.Vand"/>
    <s v="NYE.AK16.Vand"/>
    <s v="NYE_kaelder.pdf"/>
    <s v="NYE_kaelder.pdf"/>
  </r>
  <r>
    <n v="13"/>
    <x v="0"/>
    <s v="Fjernaflæst hovedmåler"/>
    <s v="Dong"/>
    <x v="3"/>
    <s v="A"/>
    <s v="AK79"/>
    <s v="SIG.AK03.EL"/>
    <s v="SIG.AK03.EL"/>
    <s v="SIG_kaelder.pdf"/>
    <s v="SIG_kaelder.pdf"/>
  </r>
  <r>
    <n v="51"/>
    <x v="0"/>
    <s v="Fjernaflæst hovedmåler"/>
    <s v="Dong"/>
    <x v="3"/>
    <s v="C"/>
    <s v="C056"/>
    <s v="SIG.C056.EL"/>
    <s v="SIG.C056.EL"/>
    <s v="SIG_stueplan.pdf"/>
    <s v="SIG_stueplan.pdf"/>
  </r>
  <r>
    <n v="52"/>
    <x v="0"/>
    <s v="Selvaflæst hovedmåler"/>
    <s v="Dong"/>
    <x v="3"/>
    <s v="C"/>
    <s v="C015"/>
    <s v="SIG.C015.EL"/>
    <s v="SIG.C015.EL"/>
    <s v="SIG_stueplan.pdf"/>
    <s v="SIG_stueplan.pdf"/>
  </r>
  <r>
    <n v="91"/>
    <x v="0"/>
    <s v="Fjernaflæst hovedmåler"/>
    <s v="Dong"/>
    <x v="3"/>
    <s v="H"/>
    <s v="H005"/>
    <s v="SIG.H005.EL"/>
    <s v="SIG.H005.EL"/>
    <s v="SIG_stueplan.pdf"/>
    <s v="SIG_stueplan.pdf"/>
  </r>
  <r>
    <n v="11"/>
    <x v="1"/>
    <s v="Fjernaflæst hovedmåler"/>
    <s v="HOFOR"/>
    <x v="3"/>
    <s v="F"/>
    <s v="FK34c"/>
    <s v="SIG.FK34c.VAND"/>
    <s v="SIG.FK34c.VAND"/>
    <s v="SIG_kaelder.pdf"/>
    <s v="SIG_kaelder.pdf"/>
  </r>
  <r>
    <n v="82"/>
    <x v="1"/>
    <s v="Fjernaflæst hovedmåler"/>
    <s v="HOFOR"/>
    <x v="3"/>
    <s v="A"/>
    <s v="AK78"/>
    <s v="SIG.AK78.Vand"/>
    <s v="SIG.AK78.Vand"/>
    <s v="SIG_kaelder.pdf"/>
    <s v="SIG_kaelder.pdf"/>
  </r>
  <r>
    <n v="66"/>
    <x v="2"/>
    <s v="Fjernaflæst hovedmåler"/>
    <s v="HOFOR"/>
    <x v="3"/>
    <s v="A"/>
    <s v="AK78"/>
    <s v="SIG.AK78.Varme"/>
    <s v="SIG.AK78.Varme"/>
    <s v="SIG_kaelder.pdf"/>
    <s v="SIG_kaelder.pdf"/>
  </r>
  <r>
    <n v="81"/>
    <x v="2"/>
    <s v="Fjernaflæst hovedmåler"/>
    <s v="HOFOR"/>
    <x v="3"/>
    <s v="F"/>
    <s v="FK39"/>
    <s v="SIG.FK39.Varme"/>
    <s v="SIG.FK39.Varme"/>
    <s v="SIG_kaelder.pdf"/>
    <s v="SIG_kaelder.pdf"/>
  </r>
  <r>
    <n v="78"/>
    <x v="2"/>
    <s v="Fjernaflæst hovedmåler"/>
    <s v="HOFOR"/>
    <x v="4"/>
    <s v="A"/>
    <s v="AK72"/>
    <s v="T18.AK72.Varme"/>
    <s v="T18.AK72.Varme"/>
    <s v="T18_kaelder.pdf"/>
    <s v="T18_kaelder.pdf"/>
  </r>
  <r>
    <n v="79"/>
    <x v="1"/>
    <s v="Bimåler"/>
    <m/>
    <x v="4"/>
    <s v="A"/>
    <s v="AK59"/>
    <s v="T18.AK59.vand"/>
    <s v="T18.AK59.vand"/>
    <s v="T18_kaelder.pdf"/>
    <s v="T18_kaelder.pdf"/>
  </r>
  <r>
    <n v="80"/>
    <x v="1"/>
    <s v="Bimåler"/>
    <m/>
    <x v="4"/>
    <s v="C"/>
    <s v="CK45"/>
    <s v="T18.CK45.vand"/>
    <s v="T18.CK45.vand"/>
    <s v="T18_kaelder.pdf"/>
    <s v="T18_kaelder.pdf"/>
  </r>
  <r>
    <n v="82"/>
    <x v="0"/>
    <s v="Fjernaflæst hovedmåler"/>
    <s v="Dong"/>
    <x v="4"/>
    <s v="A"/>
    <s v="AK45a"/>
    <s v="T18.AK45a.EL"/>
    <s v="T18.AK45a.EL"/>
    <s v="T18_kaelder.pdf"/>
    <s v="T18_kaelder.pdf"/>
  </r>
  <r>
    <n v="83"/>
    <x v="2"/>
    <s v="Fjernaflæst hovedmåler"/>
    <s v="HOFOR"/>
    <x v="4"/>
    <s v="C"/>
    <s v="CK11a"/>
    <s v="T18.CK11a.Varme"/>
    <s v="T18.CK11a.Varme"/>
    <s v="T18_kaelder.pdf"/>
    <s v="T18_kaelder.pdf"/>
  </r>
  <r>
    <n v="84"/>
    <x v="1"/>
    <s v="Bimåler"/>
    <m/>
    <x v="4"/>
    <s v="D"/>
    <s v="Dk50b"/>
    <s v="T18.DK50a.vand"/>
    <s v="T18.DK50a.vand"/>
    <s v="T18_kaelder.pdf"/>
    <s v="T18_kaelder.pdf"/>
  </r>
  <r>
    <n v="85"/>
    <x v="2"/>
    <s v="Fjernaflæst hovedmåler"/>
    <s v="HOFOR"/>
    <x v="4"/>
    <s v="D"/>
    <s v="DK15"/>
    <s v="T18.DK15.Varme"/>
    <s v="T18.DK15.Varme"/>
    <s v="T18_kaelder.pdf"/>
    <s v="T18_kaelder.pdf"/>
  </r>
  <r>
    <n v="92"/>
    <x v="0"/>
    <s v="Fjernaflæst hovedmåler"/>
    <s v="Dong"/>
    <x v="4"/>
    <s v="B"/>
    <s v="B028"/>
    <s v="T18.B018.EL"/>
    <s v="T18.B018.EL"/>
    <s v="T18_stueplan.pdf"/>
    <s v="T18_stueplan.pdf"/>
  </r>
  <r>
    <n v="93"/>
    <x v="1"/>
    <s v="Fjernaflæst hovedmåler"/>
    <s v="HOFOR"/>
    <x v="4"/>
    <s v="B"/>
    <s v="BK12"/>
    <s v="T18.BK12.Vand"/>
    <s v="T18.BK12.Vand"/>
    <s v="T18_kaelder.pdf"/>
    <s v="T18_kaelder.pdf"/>
  </r>
  <r>
    <n v="94"/>
    <x v="1"/>
    <s v="Bimåler"/>
    <m/>
    <x v="4"/>
    <s v="B"/>
    <s v="BK12"/>
    <s v="T18.BK12.Vand2"/>
    <s v="T18.BK12.Vand2"/>
    <s v="T18_kaelder.pdf"/>
    <s v="T18_kaelder.pdf"/>
  </r>
  <r>
    <n v="25"/>
    <x v="0"/>
    <s v="Selvaflæst hovedmåler"/>
    <s v="Dong"/>
    <x v="5"/>
    <s v="B"/>
    <s v="BK11"/>
    <s v="T86.BK11.EL1"/>
    <s v="T86.BK11.EL1"/>
    <s v="T86_kaelder.pdf"/>
    <s v="T86_kaelder.pdf"/>
  </r>
  <r>
    <n v="30"/>
    <x v="0"/>
    <s v="Selvaflæst hovedmåler"/>
    <s v="Dong"/>
    <x v="5"/>
    <s v="B"/>
    <s v="BK11"/>
    <s v="T86.BK11.EL2"/>
    <s v="T86.BK11.EL2"/>
    <s v="T86_kaelder.pdf"/>
    <s v="T86_kaelder.pdf"/>
  </r>
  <r>
    <n v="31"/>
    <x v="0"/>
    <s v="Selvaflæst hovedmåler"/>
    <s v="Dong"/>
    <x v="5"/>
    <s v="B"/>
    <s v="BK11"/>
    <s v="T86.BK11.EL3"/>
    <s v="T86.BK11.EL3"/>
    <s v="T86_kaelder.pdf"/>
    <s v="T86_kaelder.pdf"/>
  </r>
  <r>
    <n v="32"/>
    <x v="0"/>
    <s v="Selvaflæst hovedmåler"/>
    <s v="Dong"/>
    <x v="5"/>
    <s v="B"/>
    <s v="BK11"/>
    <s v="T86.BK11.EL4"/>
    <s v="T86.BK11.EL4"/>
    <s v="T86_kaelder.pdf"/>
    <s v="T86_kaelder.pdf"/>
  </r>
  <r>
    <n v="33"/>
    <x v="0"/>
    <s v="Selvaflæst hovedmåler"/>
    <s v="Dong"/>
    <x v="5"/>
    <s v="B"/>
    <s v="BK11"/>
    <s v="T86.BK11.EL5"/>
    <s v="T86.BK11.EL5"/>
    <s v="T86_kaelder.pdf"/>
    <s v="T86_kaelder.pdf"/>
  </r>
  <r>
    <n v="34"/>
    <x v="0"/>
    <s v="Fjernaflæst hovedmåler"/>
    <s v="Dong"/>
    <x v="5"/>
    <s v="B"/>
    <s v="BK11"/>
    <s v="T86.BK11.EL6"/>
    <s v="T86.BK11.EL6"/>
    <s v="T86_kaelder.pdf"/>
    <s v="T86_kaelder.pdf"/>
  </r>
  <r>
    <n v="35"/>
    <x v="0"/>
    <s v="Fjernaflæst hovedmåler"/>
    <s v="Dong"/>
    <x v="5"/>
    <s v="B"/>
    <s v="BK11"/>
    <s v="T86.BK11.EL7"/>
    <s v="T86.BK11.EL7"/>
    <s v="T86_kaelder.pdf"/>
    <s v="T86_kaelder.pdf"/>
  </r>
  <r>
    <n v="36"/>
    <x v="0"/>
    <s v="Selvaflæst hovedmåler"/>
    <s v="Dong"/>
    <x v="5"/>
    <s v="B"/>
    <s v="B446b"/>
    <s v="T86.B446b.EL"/>
    <s v="T86.B446b.EL"/>
    <s v="T86_4._sal.pdf"/>
    <s v="T86_4._sal.pdf"/>
  </r>
  <r>
    <n v="39"/>
    <x v="0"/>
    <s v="Selvaflæst hovedmåler"/>
    <s v="Dong"/>
    <x v="5"/>
    <s v="B"/>
    <s v="B411"/>
    <s v="T86.B411.EL"/>
    <s v="T86.B411.EL"/>
    <s v="T86_4._sal.pdf"/>
    <s v="T86_4._sal.pdf"/>
  </r>
  <r>
    <n v="40"/>
    <x v="0"/>
    <s v="Selvaflæst hovedmåler"/>
    <s v="Dong"/>
    <x v="5"/>
    <s v="A"/>
    <s v="AK11"/>
    <s v="T86.AK01.EL1"/>
    <s v="T86.AK01.EL1"/>
    <s v="T86_kaelder.pdf"/>
    <s v="T86_kaelder.pdf"/>
  </r>
  <r>
    <n v="41"/>
    <x v="0"/>
    <s v="Selvaflæst hovedmåler"/>
    <s v="Dong"/>
    <x v="5"/>
    <s v="A"/>
    <s v="AK11"/>
    <s v="T86.AK01.EL2"/>
    <s v="T86.AK01.EL2"/>
    <s v="T86_kaelder.pdf"/>
    <s v="T86_kaelder.pdf"/>
  </r>
  <r>
    <n v="46"/>
    <x v="0"/>
    <s v="Selvaflæst hovedmåler"/>
    <s v="Dong"/>
    <x v="5"/>
    <s v="A"/>
    <s v="AK11"/>
    <s v="T86.AK01.EL3"/>
    <s v="T86.AK01.EL3"/>
    <s v="T86_kaelder.pdf"/>
    <s v="T86_kaelder.pdf"/>
  </r>
  <r>
    <n v="47"/>
    <x v="0"/>
    <s v="Selvaflæst hovedmåler"/>
    <s v="Dong"/>
    <x v="5"/>
    <s v="A"/>
    <s v="AK11"/>
    <s v="T86.AK01.EL4"/>
    <s v="T86.AK01.EL4"/>
    <s v="T86_kaelder.pdf"/>
    <s v="T86_kaelder.pdf"/>
  </r>
  <r>
    <n v="48"/>
    <x v="0"/>
    <s v="Selvaflæst hovedmåler"/>
    <s v="Dong"/>
    <x v="5"/>
    <s v="A"/>
    <s v="AK11"/>
    <s v="T86.AK01.EL5"/>
    <s v="T86.AK01.EL5"/>
    <s v="T86_kaelder.pdf"/>
    <s v="T86_kaelder.pdf"/>
  </r>
  <r>
    <n v="49"/>
    <x v="2"/>
    <s v="Fjernaflæst hovedmåler"/>
    <s v="HOFOR"/>
    <x v="5"/>
    <s v="A"/>
    <s v="AK20"/>
    <s v="T86.AK20.Varme1"/>
    <s v="T86.AK20.Varme1"/>
    <s v="T86_kaelder.pdf"/>
    <s v="T86_kaelder.pdf"/>
  </r>
  <r>
    <n v="71"/>
    <x v="2"/>
    <s v="Fjernaflæst hovedmåler"/>
    <s v="HOFOR"/>
    <x v="5"/>
    <s v="C"/>
    <s v="CK27"/>
    <s v="T86.CK27.Varme"/>
    <s v="T86.CK27.Varme"/>
    <s v="T86_kaelder.pdf"/>
    <s v="T86_kaelder.pdf"/>
  </r>
  <r>
    <n v="72"/>
    <x v="1"/>
    <s v="Fjernaflæst hovedmåler"/>
    <s v="HOFOR"/>
    <x v="5"/>
    <s v="K"/>
    <s v="Kontakt HOFOR ang. måler nr."/>
    <s v="T86.CK30.Vand"/>
    <s v="T86.CK30.Vand"/>
    <s v="T86_kaelder.pdf"/>
    <s v="T86_kaelder.pdf"/>
  </r>
  <r>
    <n v="73"/>
    <x v="1"/>
    <s v="Bimåler"/>
    <s v="HOFOR"/>
    <x v="5"/>
    <s v="C"/>
    <s v="CK27"/>
    <s v="T86.CK27.Vand"/>
    <s v="T86.CK27.Vand"/>
    <s v="T86_kaelder.pdf"/>
    <s v="T86_kaelder.pdf"/>
  </r>
  <r>
    <n v="75"/>
    <x v="2"/>
    <s v="Fjernaflæst hovedmåler"/>
    <s v="HOFOR"/>
    <x v="5"/>
    <s v="A"/>
    <s v="AK20"/>
    <s v="T86.AK20.Varme2"/>
    <s v="T86.AK20.Varme2"/>
    <s v="T86_kaelder.pdf"/>
    <s v="T86_kaelder.pdf"/>
  </r>
  <r>
    <n v="76"/>
    <x v="2"/>
    <s v="Fjernaflæst hovedmåler"/>
    <s v="HOFOR"/>
    <x v="5"/>
    <s v="B"/>
    <s v="BK17"/>
    <s v="T86.BK17.Varme"/>
    <s v="T86.BK17.Varme"/>
    <s v="T86_kaelder.pdf"/>
    <s v="T86_kaelder.pdf"/>
  </r>
  <r>
    <n v="77"/>
    <x v="1"/>
    <s v="Fjernaflæst hovedmåler"/>
    <s v="HOFOR"/>
    <x v="5"/>
    <s v="A"/>
    <s v="AK20"/>
    <s v="T86.AK20.Vand1"/>
    <s v="T86.AK20.Vand1"/>
    <s v="T86_kaelder.pdf"/>
    <s v="T86_kaelder.pdf"/>
  </r>
  <r>
    <n v="86"/>
    <x v="1"/>
    <s v="Bimåler"/>
    <s v="HOFOR"/>
    <x v="5"/>
    <s v="A"/>
    <s v="AK20"/>
    <s v="T86.AK20.Vand2"/>
    <s v="T86.AK20.Vand2"/>
    <s v="T86_kaelder.pdf"/>
    <s v="T86_kaelder.pdf"/>
  </r>
  <r>
    <n v="95"/>
    <x v="0"/>
    <s v="Bimåler"/>
    <m/>
    <x v="4"/>
    <s v="A"/>
    <s v="AK45a"/>
    <s v="Mangler"/>
    <s v="Mangler"/>
    <s v="T18_kaelder.pdf"/>
    <s v="T18_kaelder.pdf"/>
  </r>
  <r>
    <n v="96"/>
    <x v="0"/>
    <s v="Bimåler"/>
    <m/>
    <x v="4"/>
    <s v="A"/>
    <s v="AK45a"/>
    <s v="Mangler"/>
    <s v="Mangler"/>
    <s v="T18_kaelder.pdf"/>
    <s v="T18_kaelder.pdf"/>
  </r>
  <r>
    <n v="97"/>
    <x v="0"/>
    <s v="Bimåler"/>
    <m/>
    <x v="4"/>
    <s v="A"/>
    <s v="AK45a"/>
    <s v="Mangler"/>
    <s v="Mangler"/>
    <s v="T18_kaelder.pdf"/>
    <s v="T18_kaelder.pd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1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B28" firstHeaderRow="1" firstDataRow="1" firstDataCol="1"/>
  <pivotFields count="11">
    <pivotField showAll="0" defaultSubtotal="0"/>
    <pivotField axis="axisRow" dataField="1" showAll="0" defaultSubtotal="0">
      <items count="4">
        <item x="0"/>
        <item m="1" x="3"/>
        <item x="1"/>
        <item x="2"/>
      </items>
    </pivotField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1"/>
  </rowFields>
  <rowItems count="25">
    <i>
      <x/>
    </i>
    <i r="1">
      <x/>
    </i>
    <i r="1">
      <x v="2"/>
    </i>
    <i r="1">
      <x v="3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>
      <x v="3"/>
    </i>
    <i r="1">
      <x/>
    </i>
    <i r="1">
      <x v="2"/>
    </i>
    <i r="1">
      <x v="3"/>
    </i>
    <i>
      <x v="4"/>
    </i>
    <i r="1">
      <x/>
    </i>
    <i r="1">
      <x v="2"/>
    </i>
    <i r="1">
      <x v="3"/>
    </i>
    <i>
      <x v="5"/>
    </i>
    <i r="1">
      <x/>
    </i>
    <i r="1">
      <x v="2"/>
    </i>
    <i r="1">
      <x v="3"/>
    </i>
    <i t="grand">
      <x/>
    </i>
  </rowItems>
  <colItems count="1">
    <i/>
  </colItems>
  <dataFields count="1">
    <dataField name="Antal af Energiform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1" displayName="Tabel1" ref="A2:K56" totalsRowShown="0">
  <autoFilter ref="A2:K56"/>
  <sortState ref="A14:K28">
    <sortCondition ref="B2:B63"/>
  </sortState>
  <tableColumns count="11">
    <tableColumn id="1" name="Id"/>
    <tableColumn id="2" name="Energiform"/>
    <tableColumn id="3" name="Målertype"/>
    <tableColumn id="4" name="Leverandør"/>
    <tableColumn id="5" name="Sted"/>
    <tableColumn id="14" name="Bygning" dataDxfId="2">
      <calculatedColumnFormula>LEFT(Tabel1[[#This Row],[RumNr]],1)</calculatedColumnFormula>
    </tableColumn>
    <tableColumn id="8" name="RumNr"/>
    <tableColumn id="6" name="Billednavn"/>
    <tableColumn id="7" name="Billede" dataDxfId="1">
      <calculatedColumnFormula>HYPERLINK("http://download.bgd.dk/MaalerePhm/Billeder/"&amp;Tabel1[[#This Row],[Billednavn]]&amp;".JPG",Tabel1[[#This Row],[Billednavn]])</calculatedColumnFormula>
    </tableColumn>
    <tableColumn id="9" name="Plannavn"/>
    <tableColumn id="10" name="Plan" dataDxfId="0">
      <calculatedColumnFormula>HYPERLINK("http://download.bgd.dk/MaalerePhm/Tegninger/"&amp;Tabel1[[#This Row],[Plannavn]],Tabel1[[#This Row],[Plannavn]])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>
      <selection activeCell="D14" sqref="D14"/>
    </sheetView>
  </sheetViews>
  <sheetFormatPr defaultRowHeight="15" x14ac:dyDescent="0.25"/>
  <cols>
    <col min="2" max="2" width="13" customWidth="1"/>
    <col min="3" max="3" width="25.140625" customWidth="1"/>
    <col min="4" max="4" width="21" customWidth="1"/>
    <col min="5" max="6" width="10.28515625" customWidth="1"/>
    <col min="7" max="7" width="12.5703125" customWidth="1"/>
    <col min="8" max="8" width="10.140625" hidden="1" customWidth="1"/>
    <col min="9" max="9" width="18.7109375" bestFit="1" customWidth="1"/>
    <col min="10" max="10" width="0" hidden="1" customWidth="1"/>
    <col min="11" max="11" width="17.28515625" bestFit="1" customWidth="1"/>
  </cols>
  <sheetData>
    <row r="1" spans="1:11" x14ac:dyDescent="0.25">
      <c r="A1" s="1" t="s">
        <v>114</v>
      </c>
      <c r="I1" s="2"/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108</v>
      </c>
      <c r="F2" t="s">
        <v>110</v>
      </c>
      <c r="G2" t="s">
        <v>5</v>
      </c>
      <c r="H2" t="s">
        <v>4</v>
      </c>
      <c r="I2" t="s">
        <v>109</v>
      </c>
      <c r="J2" t="s">
        <v>117</v>
      </c>
      <c r="K2" t="s">
        <v>116</v>
      </c>
    </row>
    <row r="3" spans="1:11" x14ac:dyDescent="0.25">
      <c r="A3">
        <v>27</v>
      </c>
      <c r="B3" t="s">
        <v>6</v>
      </c>
      <c r="C3" t="s">
        <v>21</v>
      </c>
      <c r="D3" t="s">
        <v>8</v>
      </c>
      <c r="E3" t="s">
        <v>31</v>
      </c>
      <c r="F3" t="str">
        <f>LEFT(Tabel1[[#This Row],[RumNr]],1)</f>
        <v>I</v>
      </c>
      <c r="G3" t="s">
        <v>33</v>
      </c>
      <c r="H3" t="s">
        <v>32</v>
      </c>
      <c r="I3" s="2" t="str">
        <f>HYPERLINK("http://download.bgd.dk/MaalerePhm/Billeder/"&amp;Tabel1[[#This Row],[Billednavn]]&amp;".JPG",Tabel1[[#This Row],[Billednavn]])</f>
        <v>HAR.I083.EL</v>
      </c>
      <c r="J3" t="s">
        <v>128</v>
      </c>
      <c r="K3" s="2" t="str">
        <f>HYPERLINK("http://download.bgd.dk/MaalerePhm/Tegninger/"&amp;Tabel1[[#This Row],[Plannavn]],Tabel1[[#This Row],[Plannavn]])</f>
        <v>HAR_stueplan.pdf</v>
      </c>
    </row>
    <row r="4" spans="1:11" x14ac:dyDescent="0.25">
      <c r="A4">
        <v>62</v>
      </c>
      <c r="B4" t="s">
        <v>22</v>
      </c>
      <c r="C4" t="s">
        <v>7</v>
      </c>
      <c r="D4" t="s">
        <v>23</v>
      </c>
      <c r="E4" t="s">
        <v>31</v>
      </c>
      <c r="F4" t="str">
        <f>LEFT(Tabel1[[#This Row],[RumNr]],1)</f>
        <v>I</v>
      </c>
      <c r="G4" t="s">
        <v>61</v>
      </c>
      <c r="H4" t="s">
        <v>60</v>
      </c>
      <c r="I4" s="2" t="str">
        <f>HYPERLINK("http://download.bgd.dk/MaalerePhm/Billeder/"&amp;Tabel1[[#This Row],[Billednavn]]&amp;".JPG",Tabel1[[#This Row],[Billednavn]])</f>
        <v>HAR.IK12.Vand</v>
      </c>
      <c r="J4" t="s">
        <v>129</v>
      </c>
      <c r="K4" s="2" t="str">
        <f>HYPERLINK("http://download.bgd.dk/MaalerePhm/Tegninger/"&amp;Tabel1[[#This Row],[Plannavn]],Tabel1[[#This Row],[Plannavn]])</f>
        <v>HAR_kælder.pdf</v>
      </c>
    </row>
    <row r="5" spans="1:11" x14ac:dyDescent="0.25">
      <c r="A5">
        <v>70</v>
      </c>
      <c r="B5" t="s">
        <v>14</v>
      </c>
      <c r="C5" t="s">
        <v>7</v>
      </c>
      <c r="D5" t="s">
        <v>23</v>
      </c>
      <c r="E5" t="s">
        <v>31</v>
      </c>
      <c r="F5" t="str">
        <f>LEFT(Tabel1[[#This Row],[RumNr]],1)</f>
        <v>I</v>
      </c>
      <c r="G5" t="s">
        <v>66</v>
      </c>
      <c r="H5" t="s">
        <v>65</v>
      </c>
      <c r="I5" s="2" t="str">
        <f>HYPERLINK("http://download.bgd.dk/MaalerePhm/Billeder/"&amp;Tabel1[[#This Row],[Billednavn]]&amp;".JPG",Tabel1[[#This Row],[Billednavn]])</f>
        <v>HAR.IK40.Varme</v>
      </c>
      <c r="J5" t="s">
        <v>129</v>
      </c>
      <c r="K5" s="2" t="str">
        <f>HYPERLINK("http://download.bgd.dk/MaalerePhm/Tegninger/"&amp;Tabel1[[#This Row],[Plannavn]],Tabel1[[#This Row],[Plannavn]])</f>
        <v>HAR_kælder.pdf</v>
      </c>
    </row>
    <row r="6" spans="1:11" x14ac:dyDescent="0.25">
      <c r="A6">
        <v>5</v>
      </c>
      <c r="B6" t="s">
        <v>14</v>
      </c>
      <c r="C6" t="s">
        <v>7</v>
      </c>
      <c r="D6" t="s">
        <v>15</v>
      </c>
      <c r="E6" t="s">
        <v>16</v>
      </c>
      <c r="F6" t="str">
        <f>LEFT(Tabel1[[#This Row],[RumNr]],1)</f>
        <v>B</v>
      </c>
      <c r="G6" t="s">
        <v>18</v>
      </c>
      <c r="H6" t="s">
        <v>17</v>
      </c>
      <c r="I6" s="2" t="str">
        <f>HYPERLINK("http://download.bgd.dk/MaalerePhm/Billeder/"&amp;Tabel1[[#This Row],[Billednavn]]&amp;".JPG",Tabel1[[#This Row],[Billednavn]])</f>
        <v>KRO.BK13.Varme</v>
      </c>
      <c r="J6" t="s">
        <v>126</v>
      </c>
      <c r="K6" s="2" t="str">
        <f>HYPERLINK("http://download.bgd.dk/MaalerePhm/Tegninger/"&amp;Tabel1[[#This Row],[Plannavn]],Tabel1[[#This Row],[Plannavn]])</f>
        <v>KRO_kaelder.pdf</v>
      </c>
    </row>
    <row r="7" spans="1:11" x14ac:dyDescent="0.25">
      <c r="A7">
        <v>55</v>
      </c>
      <c r="B7" t="s">
        <v>6</v>
      </c>
      <c r="C7" t="s">
        <v>7</v>
      </c>
      <c r="D7" t="s">
        <v>8</v>
      </c>
      <c r="E7" t="s">
        <v>16</v>
      </c>
      <c r="F7" t="str">
        <f>LEFT(Tabel1[[#This Row],[RumNr]],1)</f>
        <v>B</v>
      </c>
      <c r="G7" t="s">
        <v>57</v>
      </c>
      <c r="H7" t="s">
        <v>56</v>
      </c>
      <c r="I7" s="2" t="str">
        <f>HYPERLINK("http://download.bgd.dk/MaalerePhm/Billeder/"&amp;Tabel1[[#This Row],[Billednavn]]&amp;".JPG",Tabel1[[#This Row],[Billednavn]])</f>
        <v>KRO.BK04.El</v>
      </c>
      <c r="J7" t="s">
        <v>126</v>
      </c>
      <c r="K7" s="2" t="str">
        <f>HYPERLINK("http://download.bgd.dk/MaalerePhm/Tegninger/"&amp;Tabel1[[#This Row],[Plannavn]],Tabel1[[#This Row],[Plannavn]])</f>
        <v>KRO_kaelder.pdf</v>
      </c>
    </row>
    <row r="8" spans="1:11" x14ac:dyDescent="0.25">
      <c r="A8">
        <v>56</v>
      </c>
      <c r="B8" t="s">
        <v>6</v>
      </c>
      <c r="C8" t="s">
        <v>21</v>
      </c>
      <c r="D8" t="s">
        <v>8</v>
      </c>
      <c r="E8" t="s">
        <v>16</v>
      </c>
      <c r="F8" t="str">
        <f>LEFT(Tabel1[[#This Row],[RumNr]],1)</f>
        <v>D</v>
      </c>
      <c r="G8" t="s">
        <v>59</v>
      </c>
      <c r="H8" t="s">
        <v>58</v>
      </c>
      <c r="I8" s="2" t="str">
        <f>HYPERLINK("http://download.bgd.dk/MaalerePhm/Billeder/"&amp;Tabel1[[#This Row],[Billednavn]]&amp;".JPG",Tabel1[[#This Row],[Billednavn]])</f>
        <v>KRO.D013.EL</v>
      </c>
      <c r="J8" t="s">
        <v>127</v>
      </c>
      <c r="K8" s="2" t="str">
        <f>HYPERLINK("http://download.bgd.dk/MaalerePhm/Tegninger/"&amp;Tabel1[[#This Row],[Plannavn]],Tabel1[[#This Row],[Plannavn]])</f>
        <v>KRO_stueplan.pdf</v>
      </c>
    </row>
    <row r="9" spans="1:11" x14ac:dyDescent="0.25">
      <c r="A9">
        <v>89</v>
      </c>
      <c r="B9" t="s">
        <v>22</v>
      </c>
      <c r="C9" t="s">
        <v>7</v>
      </c>
      <c r="D9" t="s">
        <v>15</v>
      </c>
      <c r="E9" t="s">
        <v>16</v>
      </c>
      <c r="F9" t="str">
        <f>LEFT(Tabel1[[#This Row],[RumNr]],1)</f>
        <v>C</v>
      </c>
      <c r="G9" t="s">
        <v>100</v>
      </c>
      <c r="H9" t="s">
        <v>99</v>
      </c>
      <c r="I9" s="2" t="str">
        <f>HYPERLINK("http://download.bgd.dk/MaalerePhm/Billeder/"&amp;Tabel1[[#This Row],[Billednavn]]&amp;".JPG",Tabel1[[#This Row],[Billednavn]])</f>
        <v>KRO.C016.Vand</v>
      </c>
      <c r="J9" t="s">
        <v>127</v>
      </c>
      <c r="K9" s="2" t="str">
        <f>HYPERLINK("http://download.bgd.dk/MaalerePhm/Tegninger/"&amp;Tabel1[[#This Row],[Plannavn]],Tabel1[[#This Row],[Plannavn]])</f>
        <v>KRO_stueplan.pdf</v>
      </c>
    </row>
    <row r="10" spans="1:11" x14ac:dyDescent="0.25">
      <c r="A10">
        <v>1</v>
      </c>
      <c r="B10" t="s">
        <v>6</v>
      </c>
      <c r="C10" t="s">
        <v>7</v>
      </c>
      <c r="D10" t="s">
        <v>8</v>
      </c>
      <c r="E10" t="s">
        <v>9</v>
      </c>
      <c r="F10" t="str">
        <f>LEFT(Tabel1[[#This Row],[RumNr]],1)</f>
        <v>A</v>
      </c>
      <c r="G10" t="s">
        <v>11</v>
      </c>
      <c r="H10" t="s">
        <v>10</v>
      </c>
      <c r="I10" s="2" t="str">
        <f>HYPERLINK("http://download.bgd.dk/MaalerePhm/Billeder/"&amp;Tabel1[[#This Row],[Billednavn]]&amp;".JPG",Tabel1[[#This Row],[Billednavn]])</f>
        <v>NYE.AK17.EL</v>
      </c>
      <c r="J10" t="s">
        <v>125</v>
      </c>
      <c r="K10" s="2" t="str">
        <f>HYPERLINK("http://download.bgd.dk/MaalerePhm/Tegninger/"&amp;Tabel1[[#This Row],[Plannavn]],Tabel1[[#This Row],[Plannavn]])</f>
        <v>NYE_kaelder.pdf</v>
      </c>
    </row>
    <row r="11" spans="1:11" x14ac:dyDescent="0.25">
      <c r="A11">
        <v>2</v>
      </c>
      <c r="B11" t="s">
        <v>6</v>
      </c>
      <c r="C11" t="s">
        <v>7</v>
      </c>
      <c r="D11" t="s">
        <v>8</v>
      </c>
      <c r="E11" t="s">
        <v>9</v>
      </c>
      <c r="F11" t="str">
        <f>LEFT(Tabel1[[#This Row],[RumNr]],1)</f>
        <v>B</v>
      </c>
      <c r="G11" t="s">
        <v>13</v>
      </c>
      <c r="H11" t="s">
        <v>12</v>
      </c>
      <c r="I11" s="2" t="str">
        <f>HYPERLINK("http://download.bgd.dk/MaalerePhm/Billeder/"&amp;Tabel1[[#This Row],[Billednavn]]&amp;".JPG",Tabel1[[#This Row],[Billednavn]])</f>
        <v>NYE.BK15.EL</v>
      </c>
      <c r="J11" t="s">
        <v>125</v>
      </c>
      <c r="K11" s="2" t="str">
        <f>HYPERLINK("http://download.bgd.dk/MaalerePhm/Tegninger/"&amp;Tabel1[[#This Row],[Plannavn]],Tabel1[[#This Row],[Plannavn]])</f>
        <v>NYE_kaelder.pdf</v>
      </c>
    </row>
    <row r="12" spans="1:11" x14ac:dyDescent="0.25">
      <c r="A12">
        <v>6</v>
      </c>
      <c r="B12" t="s">
        <v>14</v>
      </c>
      <c r="C12" t="s">
        <v>7</v>
      </c>
      <c r="D12" t="s">
        <v>15</v>
      </c>
      <c r="E12" t="s">
        <v>9</v>
      </c>
      <c r="F12" t="str">
        <f>LEFT(Tabel1[[#This Row],[RumNr]],1)</f>
        <v>A</v>
      </c>
      <c r="G12" t="s">
        <v>20</v>
      </c>
      <c r="H12" t="s">
        <v>19</v>
      </c>
      <c r="I12" s="2" t="str">
        <f>HYPERLINK("http://download.bgd.dk/MaalerePhm/Billeder/"&amp;Tabel1[[#This Row],[Billednavn]]&amp;".JPG",Tabel1[[#This Row],[Billednavn]])</f>
        <v>NYE.AK30.Varme</v>
      </c>
      <c r="J12" t="s">
        <v>125</v>
      </c>
      <c r="K12" s="2" t="str">
        <f>HYPERLINK("http://download.bgd.dk/MaalerePhm/Tegninger/"&amp;Tabel1[[#This Row],[Plannavn]],Tabel1[[#This Row],[Plannavn]])</f>
        <v>NYE_kaelder.pdf</v>
      </c>
    </row>
    <row r="13" spans="1:11" x14ac:dyDescent="0.25">
      <c r="A13">
        <v>88</v>
      </c>
      <c r="B13" t="s">
        <v>22</v>
      </c>
      <c r="C13" t="s">
        <v>7</v>
      </c>
      <c r="D13" t="s">
        <v>15</v>
      </c>
      <c r="E13" t="s">
        <v>9</v>
      </c>
      <c r="F13" t="str">
        <f>LEFT(Tabel1[[#This Row],[RumNr]],1)</f>
        <v>A</v>
      </c>
      <c r="G13" t="s">
        <v>98</v>
      </c>
      <c r="H13" t="s">
        <v>97</v>
      </c>
      <c r="I13" s="2" t="str">
        <f>HYPERLINK("http://download.bgd.dk/MaalerePhm/Billeder/"&amp;Tabel1[[#This Row],[Billednavn]]&amp;".JPG",Tabel1[[#This Row],[Billednavn]])</f>
        <v>NYE.AK16.Vand</v>
      </c>
      <c r="J13" t="s">
        <v>125</v>
      </c>
      <c r="K13" s="2" t="str">
        <f>HYPERLINK("http://download.bgd.dk/MaalerePhm/Tegninger/"&amp;Tabel1[[#This Row],[Plannavn]],Tabel1[[#This Row],[Plannavn]])</f>
        <v>NYE_kaelder.pdf</v>
      </c>
    </row>
    <row r="14" spans="1:11" x14ac:dyDescent="0.25">
      <c r="A14">
        <v>13</v>
      </c>
      <c r="B14" t="s">
        <v>6</v>
      </c>
      <c r="C14" t="s">
        <v>7</v>
      </c>
      <c r="D14" t="s">
        <v>8</v>
      </c>
      <c r="E14" t="s">
        <v>24</v>
      </c>
      <c r="F14" t="str">
        <f>LEFT(Tabel1[[#This Row],[RumNr]],1)</f>
        <v>A</v>
      </c>
      <c r="G14" t="s">
        <v>122</v>
      </c>
      <c r="H14" t="s">
        <v>27</v>
      </c>
      <c r="I14" s="2" t="str">
        <f>HYPERLINK("http://download.bgd.dk/MaalerePhm/Billeder/"&amp;Tabel1[[#This Row],[Billednavn]]&amp;".JPG",Tabel1[[#This Row],[Billednavn]])</f>
        <v>SIG.AK03.EL</v>
      </c>
      <c r="J14" t="s">
        <v>123</v>
      </c>
      <c r="K14" s="2" t="str">
        <f>HYPERLINK("http://download.bgd.dk/MaalerePhm/Tegninger/"&amp;Tabel1[[#This Row],[Plannavn]],Tabel1[[#This Row],[Plannavn]])</f>
        <v>SIG_kaelder.pdf</v>
      </c>
    </row>
    <row r="15" spans="1:11" x14ac:dyDescent="0.25">
      <c r="A15">
        <v>51</v>
      </c>
      <c r="B15" t="s">
        <v>6</v>
      </c>
      <c r="C15" t="s">
        <v>7</v>
      </c>
      <c r="D15" t="s">
        <v>8</v>
      </c>
      <c r="E15" t="s">
        <v>24</v>
      </c>
      <c r="F15" t="str">
        <f>LEFT(Tabel1[[#This Row],[RumNr]],1)</f>
        <v>C</v>
      </c>
      <c r="G15" t="s">
        <v>53</v>
      </c>
      <c r="H15" t="s">
        <v>52</v>
      </c>
      <c r="I15" s="2" t="str">
        <f>HYPERLINK("http://download.bgd.dk/MaalerePhm/Billeder/"&amp;Tabel1[[#This Row],[Billednavn]]&amp;".JPG",Tabel1[[#This Row],[Billednavn]])</f>
        <v>SIG.C056.EL</v>
      </c>
      <c r="J15" t="s">
        <v>124</v>
      </c>
      <c r="K15" s="2" t="str">
        <f>HYPERLINK("http://download.bgd.dk/MaalerePhm/Tegninger/"&amp;Tabel1[[#This Row],[Plannavn]],Tabel1[[#This Row],[Plannavn]])</f>
        <v>SIG_stueplan.pdf</v>
      </c>
    </row>
    <row r="16" spans="1:11" x14ac:dyDescent="0.25">
      <c r="A16">
        <v>52</v>
      </c>
      <c r="B16" t="s">
        <v>6</v>
      </c>
      <c r="C16" t="s">
        <v>21</v>
      </c>
      <c r="D16" t="s">
        <v>8</v>
      </c>
      <c r="E16" t="s">
        <v>24</v>
      </c>
      <c r="F16" t="str">
        <f>LEFT(Tabel1[[#This Row],[RumNr]],1)</f>
        <v>C</v>
      </c>
      <c r="G16" t="s">
        <v>55</v>
      </c>
      <c r="H16" t="s">
        <v>54</v>
      </c>
      <c r="I16" s="2" t="str">
        <f>HYPERLINK("http://download.bgd.dk/MaalerePhm/Billeder/"&amp;Tabel1[[#This Row],[Billednavn]]&amp;".JPG",Tabel1[[#This Row],[Billednavn]])</f>
        <v>SIG.C015.EL</v>
      </c>
      <c r="J16" t="s">
        <v>124</v>
      </c>
      <c r="K16" s="2" t="str">
        <f>HYPERLINK("http://download.bgd.dk/MaalerePhm/Tegninger/"&amp;Tabel1[[#This Row],[Plannavn]],Tabel1[[#This Row],[Plannavn]])</f>
        <v>SIG_stueplan.pdf</v>
      </c>
    </row>
    <row r="17" spans="1:11" x14ac:dyDescent="0.25">
      <c r="A17">
        <v>91</v>
      </c>
      <c r="B17" t="s">
        <v>6</v>
      </c>
      <c r="C17" t="s">
        <v>7</v>
      </c>
      <c r="D17" t="s">
        <v>8</v>
      </c>
      <c r="E17" t="s">
        <v>24</v>
      </c>
      <c r="F17" t="str">
        <f>LEFT(Tabel1[[#This Row],[RumNr]],1)</f>
        <v>H</v>
      </c>
      <c r="G17" t="s">
        <v>102</v>
      </c>
      <c r="H17" t="s">
        <v>101</v>
      </c>
      <c r="I17" s="2" t="str">
        <f>HYPERLINK("http://download.bgd.dk/MaalerePhm/Billeder/"&amp;Tabel1[[#This Row],[Billednavn]]&amp;".JPG",Tabel1[[#This Row],[Billednavn]])</f>
        <v>SIG.H005.EL</v>
      </c>
      <c r="J17" t="s">
        <v>124</v>
      </c>
      <c r="K17" s="2" t="str">
        <f>HYPERLINK("http://download.bgd.dk/MaalerePhm/Tegninger/"&amp;Tabel1[[#This Row],[Plannavn]],Tabel1[[#This Row],[Plannavn]])</f>
        <v>SIG_stueplan.pdf</v>
      </c>
    </row>
    <row r="18" spans="1:11" x14ac:dyDescent="0.25">
      <c r="A18">
        <v>11</v>
      </c>
      <c r="B18" t="s">
        <v>22</v>
      </c>
      <c r="C18" t="s">
        <v>7</v>
      </c>
      <c r="D18" t="s">
        <v>23</v>
      </c>
      <c r="E18" t="s">
        <v>24</v>
      </c>
      <c r="F18" t="str">
        <f>LEFT(Tabel1[[#This Row],[RumNr]],1)</f>
        <v>F</v>
      </c>
      <c r="G18" t="s">
        <v>26</v>
      </c>
      <c r="H18" t="s">
        <v>25</v>
      </c>
      <c r="I18" s="2" t="str">
        <f>HYPERLINK("http://download.bgd.dk/MaalerePhm/Billeder/"&amp;Tabel1[[#This Row],[Billednavn]]&amp;".JPG",Tabel1[[#This Row],[Billednavn]])</f>
        <v>SIG.FK34c.VAND</v>
      </c>
      <c r="J18" t="s">
        <v>123</v>
      </c>
      <c r="K18" s="2" t="str">
        <f>HYPERLINK("http://download.bgd.dk/MaalerePhm/Tegninger/"&amp;Tabel1[[#This Row],[Plannavn]],Tabel1[[#This Row],[Plannavn]])</f>
        <v>SIG_kaelder.pdf</v>
      </c>
    </row>
    <row r="19" spans="1:11" x14ac:dyDescent="0.25">
      <c r="A19">
        <v>82</v>
      </c>
      <c r="B19" t="s">
        <v>88</v>
      </c>
      <c r="C19" t="s">
        <v>7</v>
      </c>
      <c r="D19" t="s">
        <v>23</v>
      </c>
      <c r="E19" t="s">
        <v>24</v>
      </c>
      <c r="F19" t="str">
        <f>LEFT(Tabel1[[#This Row],[RumNr]],1)</f>
        <v>A</v>
      </c>
      <c r="G19" t="s">
        <v>62</v>
      </c>
      <c r="H19" t="s">
        <v>89</v>
      </c>
      <c r="I19" s="2" t="str">
        <f>HYPERLINK("http://download.bgd.dk/MaalerePhm/Billeder/"&amp;Tabel1[[#This Row],[Billednavn]]&amp;".JPG",Tabel1[[#This Row],[Billednavn]])</f>
        <v>SIG.AK78.Vand</v>
      </c>
      <c r="J19" t="s">
        <v>123</v>
      </c>
      <c r="K19" s="2" t="str">
        <f>HYPERLINK("http://download.bgd.dk/MaalerePhm/Tegninger/"&amp;Tabel1[[#This Row],[Plannavn]],Tabel1[[#This Row],[Plannavn]])</f>
        <v>SIG_kaelder.pdf</v>
      </c>
    </row>
    <row r="20" spans="1:11" x14ac:dyDescent="0.25">
      <c r="A20">
        <v>66</v>
      </c>
      <c r="B20" t="s">
        <v>14</v>
      </c>
      <c r="C20" t="s">
        <v>7</v>
      </c>
      <c r="D20" t="s">
        <v>23</v>
      </c>
      <c r="E20" t="s">
        <v>24</v>
      </c>
      <c r="F20" t="str">
        <f>LEFT(Tabel1[[#This Row],[RumNr]],1)</f>
        <v>A</v>
      </c>
      <c r="G20" t="s">
        <v>62</v>
      </c>
      <c r="H20" t="s">
        <v>63</v>
      </c>
      <c r="I20" s="2" t="str">
        <f>HYPERLINK("http://download.bgd.dk/MaalerePhm/Billeder/"&amp;Tabel1[[#This Row],[Billednavn]]&amp;".JPG",Tabel1[[#This Row],[Billednavn]])</f>
        <v>SIG.AK78.Varme</v>
      </c>
      <c r="J20" t="s">
        <v>123</v>
      </c>
      <c r="K20" s="2" t="str">
        <f>HYPERLINK("http://download.bgd.dk/MaalerePhm/Tegninger/"&amp;Tabel1[[#This Row],[Plannavn]],Tabel1[[#This Row],[Plannavn]])</f>
        <v>SIG_kaelder.pdf</v>
      </c>
    </row>
    <row r="21" spans="1:11" x14ac:dyDescent="0.25">
      <c r="A21">
        <v>81</v>
      </c>
      <c r="B21" t="s">
        <v>83</v>
      </c>
      <c r="C21" t="s">
        <v>7</v>
      </c>
      <c r="D21" t="s">
        <v>23</v>
      </c>
      <c r="E21" t="s">
        <v>24</v>
      </c>
      <c r="F21" t="str">
        <f>LEFT(Tabel1[[#This Row],[RumNr]],1)</f>
        <v>F</v>
      </c>
      <c r="G21" t="s">
        <v>85</v>
      </c>
      <c r="H21" t="s">
        <v>84</v>
      </c>
      <c r="I21" s="2" t="str">
        <f>HYPERLINK("http://download.bgd.dk/MaalerePhm/Billeder/"&amp;Tabel1[[#This Row],[Billednavn]]&amp;".JPG",Tabel1[[#This Row],[Billednavn]])</f>
        <v>SIG.FK39.Varme</v>
      </c>
      <c r="J21" t="s">
        <v>123</v>
      </c>
      <c r="K21" s="2" t="str">
        <f>HYPERLINK("http://download.bgd.dk/MaalerePhm/Tegninger/"&amp;Tabel1[[#This Row],[Plannavn]],Tabel1[[#This Row],[Plannavn]])</f>
        <v>SIG_kaelder.pdf</v>
      </c>
    </row>
    <row r="22" spans="1:11" x14ac:dyDescent="0.25">
      <c r="A22">
        <v>78</v>
      </c>
      <c r="B22" t="s">
        <v>14</v>
      </c>
      <c r="C22" t="s">
        <v>7</v>
      </c>
      <c r="D22" t="s">
        <v>23</v>
      </c>
      <c r="E22" t="s">
        <v>76</v>
      </c>
      <c r="F22" t="str">
        <f>LEFT(Tabel1[[#This Row],[RumNr]],1)</f>
        <v>A</v>
      </c>
      <c r="G22" t="s">
        <v>78</v>
      </c>
      <c r="H22" t="s">
        <v>77</v>
      </c>
      <c r="I22" s="2" t="str">
        <f>HYPERLINK("http://download.bgd.dk/MaalerePhm/Billeder/"&amp;Tabel1[[#This Row],[Billednavn]]&amp;".JPG",Tabel1[[#This Row],[Billednavn]])</f>
        <v>T18.AK72.Varme</v>
      </c>
      <c r="J22" t="s">
        <v>118</v>
      </c>
      <c r="K22" s="2" t="str">
        <f>HYPERLINK("http://download.bgd.dk/MaalerePhm/Tegninger/"&amp;Tabel1[[#This Row],[Plannavn]],Tabel1[[#This Row],[Plannavn]])</f>
        <v>T18_kaelder.pdf</v>
      </c>
    </row>
    <row r="23" spans="1:11" x14ac:dyDescent="0.25">
      <c r="A23">
        <v>79</v>
      </c>
      <c r="B23" t="s">
        <v>22</v>
      </c>
      <c r="C23" t="s">
        <v>70</v>
      </c>
      <c r="E23" t="s">
        <v>76</v>
      </c>
      <c r="F23" t="str">
        <f>LEFT(Tabel1[[#This Row],[RumNr]],1)</f>
        <v>A</v>
      </c>
      <c r="G23" t="s">
        <v>80</v>
      </c>
      <c r="H23" t="s">
        <v>79</v>
      </c>
      <c r="I23" s="2" t="str">
        <f>HYPERLINK("http://download.bgd.dk/MaalerePhm/Billeder/"&amp;Tabel1[[#This Row],[Billednavn]]&amp;".JPG",Tabel1[[#This Row],[Billednavn]])</f>
        <v>T18.AK59.vand</v>
      </c>
      <c r="J23" t="s">
        <v>118</v>
      </c>
      <c r="K23" s="2" t="str">
        <f>HYPERLINK("http://download.bgd.dk/MaalerePhm/Tegninger/"&amp;Tabel1[[#This Row],[Plannavn]],Tabel1[[#This Row],[Plannavn]])</f>
        <v>T18_kaelder.pdf</v>
      </c>
    </row>
    <row r="24" spans="1:11" x14ac:dyDescent="0.25">
      <c r="A24">
        <v>80</v>
      </c>
      <c r="B24" t="s">
        <v>22</v>
      </c>
      <c r="C24" t="s">
        <v>70</v>
      </c>
      <c r="E24" t="s">
        <v>76</v>
      </c>
      <c r="F24" t="str">
        <f>LEFT(Tabel1[[#This Row],[RumNr]],1)</f>
        <v>C</v>
      </c>
      <c r="G24" t="s">
        <v>82</v>
      </c>
      <c r="H24" t="s">
        <v>81</v>
      </c>
      <c r="I24" s="2" t="str">
        <f>HYPERLINK("http://download.bgd.dk/MaalerePhm/Billeder/"&amp;Tabel1[[#This Row],[Billednavn]]&amp;".JPG",Tabel1[[#This Row],[Billednavn]])</f>
        <v>T18.CK45.vand</v>
      </c>
      <c r="J24" t="s">
        <v>118</v>
      </c>
      <c r="K24" s="2" t="str">
        <f>HYPERLINK("http://download.bgd.dk/MaalerePhm/Tegninger/"&amp;Tabel1[[#This Row],[Plannavn]],Tabel1[[#This Row],[Plannavn]])</f>
        <v>T18_kaelder.pdf</v>
      </c>
    </row>
    <row r="25" spans="1:11" x14ac:dyDescent="0.25">
      <c r="A25">
        <v>82</v>
      </c>
      <c r="B25" t="s">
        <v>6</v>
      </c>
      <c r="C25" t="s">
        <v>7</v>
      </c>
      <c r="D25" t="s">
        <v>8</v>
      </c>
      <c r="E25" t="s">
        <v>76</v>
      </c>
      <c r="F25" t="str">
        <f>LEFT(Tabel1[[#This Row],[RumNr]],1)</f>
        <v>A</v>
      </c>
      <c r="G25" t="s">
        <v>87</v>
      </c>
      <c r="H25" t="s">
        <v>86</v>
      </c>
      <c r="I25" s="2" t="str">
        <f>HYPERLINK("http://download.bgd.dk/MaalerePhm/Billeder/"&amp;Tabel1[[#This Row],[Billednavn]]&amp;".JPG",Tabel1[[#This Row],[Billednavn]])</f>
        <v>T18.AK45a.EL</v>
      </c>
      <c r="J25" t="s">
        <v>118</v>
      </c>
      <c r="K25" s="2" t="str">
        <f>HYPERLINK("http://download.bgd.dk/MaalerePhm/Tegninger/"&amp;Tabel1[[#This Row],[Plannavn]],Tabel1[[#This Row],[Plannavn]])</f>
        <v>T18_kaelder.pdf</v>
      </c>
    </row>
    <row r="26" spans="1:11" x14ac:dyDescent="0.25">
      <c r="A26">
        <v>83</v>
      </c>
      <c r="B26" t="s">
        <v>14</v>
      </c>
      <c r="C26" t="s">
        <v>7</v>
      </c>
      <c r="D26" t="s">
        <v>23</v>
      </c>
      <c r="E26" t="s">
        <v>76</v>
      </c>
      <c r="F26" t="str">
        <f>LEFT(Tabel1[[#This Row],[RumNr]],1)</f>
        <v>C</v>
      </c>
      <c r="G26" t="s">
        <v>91</v>
      </c>
      <c r="H26" t="s">
        <v>90</v>
      </c>
      <c r="I26" s="2" t="str">
        <f>HYPERLINK("http://download.bgd.dk/MaalerePhm/Billeder/"&amp;Tabel1[[#This Row],[Billednavn]]&amp;".JPG",Tabel1[[#This Row],[Billednavn]])</f>
        <v>T18.CK11a.Varme</v>
      </c>
      <c r="J26" t="s">
        <v>118</v>
      </c>
      <c r="K26" s="2" t="str">
        <f>HYPERLINK("http://download.bgd.dk/MaalerePhm/Tegninger/"&amp;Tabel1[[#This Row],[Plannavn]],Tabel1[[#This Row],[Plannavn]])</f>
        <v>T18_kaelder.pdf</v>
      </c>
    </row>
    <row r="27" spans="1:11" x14ac:dyDescent="0.25">
      <c r="A27">
        <v>84</v>
      </c>
      <c r="B27" t="s">
        <v>22</v>
      </c>
      <c r="C27" t="s">
        <v>70</v>
      </c>
      <c r="E27" t="s">
        <v>76</v>
      </c>
      <c r="F27" t="str">
        <f>LEFT(Tabel1[[#This Row],[RumNr]],1)</f>
        <v>D</v>
      </c>
      <c r="G27" t="s">
        <v>93</v>
      </c>
      <c r="H27" t="s">
        <v>92</v>
      </c>
      <c r="I27" s="2" t="str">
        <f>HYPERLINK("http://download.bgd.dk/MaalerePhm/Billeder/"&amp;Tabel1[[#This Row],[Billednavn]]&amp;".JPG",Tabel1[[#This Row],[Billednavn]])</f>
        <v>T18.DK50a.vand</v>
      </c>
      <c r="J27" t="s">
        <v>118</v>
      </c>
      <c r="K27" s="2" t="str">
        <f>HYPERLINK("http://download.bgd.dk/MaalerePhm/Tegninger/"&amp;Tabel1[[#This Row],[Plannavn]],Tabel1[[#This Row],[Plannavn]])</f>
        <v>T18_kaelder.pdf</v>
      </c>
    </row>
    <row r="28" spans="1:11" x14ac:dyDescent="0.25">
      <c r="A28">
        <v>85</v>
      </c>
      <c r="B28" t="s">
        <v>14</v>
      </c>
      <c r="C28" t="s">
        <v>7</v>
      </c>
      <c r="D28" t="s">
        <v>23</v>
      </c>
      <c r="E28" t="s">
        <v>76</v>
      </c>
      <c r="F28" t="str">
        <f>LEFT(Tabel1[[#This Row],[RumNr]],1)</f>
        <v>D</v>
      </c>
      <c r="G28" t="s">
        <v>95</v>
      </c>
      <c r="H28" t="s">
        <v>94</v>
      </c>
      <c r="I28" s="2" t="str">
        <f>HYPERLINK("http://download.bgd.dk/MaalerePhm/Billeder/"&amp;Tabel1[[#This Row],[Billednavn]]&amp;".JPG",Tabel1[[#This Row],[Billednavn]])</f>
        <v>T18.DK15.Varme</v>
      </c>
      <c r="J28" t="s">
        <v>118</v>
      </c>
      <c r="K28" s="2" t="str">
        <f>HYPERLINK("http://download.bgd.dk/MaalerePhm/Tegninger/"&amp;Tabel1[[#This Row],[Plannavn]],Tabel1[[#This Row],[Plannavn]])</f>
        <v>T18_kaelder.pdf</v>
      </c>
    </row>
    <row r="29" spans="1:11" x14ac:dyDescent="0.25">
      <c r="A29">
        <v>92</v>
      </c>
      <c r="B29" t="s">
        <v>6</v>
      </c>
      <c r="C29" t="s">
        <v>7</v>
      </c>
      <c r="D29" t="s">
        <v>8</v>
      </c>
      <c r="E29" t="s">
        <v>76</v>
      </c>
      <c r="F29" t="str">
        <f>LEFT(Tabel1[[#This Row],[RumNr]],1)</f>
        <v>B</v>
      </c>
      <c r="G29" t="s">
        <v>104</v>
      </c>
      <c r="H29" t="s">
        <v>103</v>
      </c>
      <c r="I29" s="2" t="str">
        <f>HYPERLINK("http://download.bgd.dk/MaalerePhm/Billeder/"&amp;Tabel1[[#This Row],[Billednavn]]&amp;".JPG",Tabel1[[#This Row],[Billednavn]])</f>
        <v>T18.B018.EL</v>
      </c>
      <c r="J29" t="s">
        <v>119</v>
      </c>
      <c r="K29" s="2" t="str">
        <f>HYPERLINK("http://download.bgd.dk/MaalerePhm/Tegninger/"&amp;Tabel1[[#This Row],[Plannavn]],Tabel1[[#This Row],[Plannavn]])</f>
        <v>T18_stueplan.pdf</v>
      </c>
    </row>
    <row r="30" spans="1:11" x14ac:dyDescent="0.25">
      <c r="A30">
        <v>93</v>
      </c>
      <c r="B30" t="s">
        <v>22</v>
      </c>
      <c r="C30" t="s">
        <v>7</v>
      </c>
      <c r="D30" t="s">
        <v>23</v>
      </c>
      <c r="E30" t="s">
        <v>76</v>
      </c>
      <c r="F30" t="str">
        <f>LEFT(Tabel1[[#This Row],[RumNr]],1)</f>
        <v>B</v>
      </c>
      <c r="G30" t="s">
        <v>106</v>
      </c>
      <c r="H30" t="s">
        <v>105</v>
      </c>
      <c r="I30" s="2" t="str">
        <f>HYPERLINK("http://download.bgd.dk/MaalerePhm/Billeder/"&amp;Tabel1[[#This Row],[Billednavn]]&amp;".JPG",Tabel1[[#This Row],[Billednavn]])</f>
        <v>T18.BK12.Vand</v>
      </c>
      <c r="J30" t="s">
        <v>118</v>
      </c>
      <c r="K30" s="2" t="str">
        <f>HYPERLINK("http://download.bgd.dk/MaalerePhm/Tegninger/"&amp;Tabel1[[#This Row],[Plannavn]],Tabel1[[#This Row],[Plannavn]])</f>
        <v>T18_kaelder.pdf</v>
      </c>
    </row>
    <row r="31" spans="1:11" x14ac:dyDescent="0.25">
      <c r="A31">
        <v>94</v>
      </c>
      <c r="B31" t="s">
        <v>22</v>
      </c>
      <c r="C31" t="s">
        <v>70</v>
      </c>
      <c r="E31" t="s">
        <v>76</v>
      </c>
      <c r="F31" t="str">
        <f>LEFT(Tabel1[[#This Row],[RumNr]],1)</f>
        <v>B</v>
      </c>
      <c r="G31" t="s">
        <v>106</v>
      </c>
      <c r="H31" t="s">
        <v>107</v>
      </c>
      <c r="I31" s="2" t="str">
        <f>HYPERLINK("http://download.bgd.dk/MaalerePhm/Billeder/"&amp;Tabel1[[#This Row],[Billednavn]]&amp;".JPG",Tabel1[[#This Row],[Billednavn]])</f>
        <v>T18.BK12.Vand2</v>
      </c>
      <c r="J31" t="s">
        <v>118</v>
      </c>
      <c r="K31" s="2" t="str">
        <f>HYPERLINK("http://download.bgd.dk/MaalerePhm/Tegninger/"&amp;Tabel1[[#This Row],[Plannavn]],Tabel1[[#This Row],[Plannavn]])</f>
        <v>T18_kaelder.pdf</v>
      </c>
    </row>
    <row r="32" spans="1:11" x14ac:dyDescent="0.25">
      <c r="A32">
        <v>25</v>
      </c>
      <c r="B32" t="s">
        <v>6</v>
      </c>
      <c r="C32" t="s">
        <v>21</v>
      </c>
      <c r="D32" t="s">
        <v>8</v>
      </c>
      <c r="E32" t="s">
        <v>28</v>
      </c>
      <c r="F32" t="str">
        <f>LEFT(Tabel1[[#This Row],[RumNr]],1)</f>
        <v>B</v>
      </c>
      <c r="G32" t="s">
        <v>30</v>
      </c>
      <c r="H32" t="s">
        <v>29</v>
      </c>
      <c r="I32" s="2" t="str">
        <f>HYPERLINK("http://download.bgd.dk/MaalerePhm/Billeder/"&amp;Tabel1[[#This Row],[Billednavn]]&amp;".JPG",Tabel1[[#This Row],[Billednavn]])</f>
        <v>T86.BK11.EL1</v>
      </c>
      <c r="J32" t="s">
        <v>120</v>
      </c>
      <c r="K32" s="2" t="str">
        <f>HYPERLINK("http://download.bgd.dk/MaalerePhm/Tegninger/"&amp;Tabel1[[#This Row],[Plannavn]],Tabel1[[#This Row],[Plannavn]])</f>
        <v>T86_kaelder.pdf</v>
      </c>
    </row>
    <row r="33" spans="1:11" x14ac:dyDescent="0.25">
      <c r="A33">
        <v>30</v>
      </c>
      <c r="B33" t="s">
        <v>6</v>
      </c>
      <c r="C33" t="s">
        <v>21</v>
      </c>
      <c r="D33" t="s">
        <v>8</v>
      </c>
      <c r="E33" t="s">
        <v>28</v>
      </c>
      <c r="F33" t="str">
        <f>LEFT(Tabel1[[#This Row],[RumNr]],1)</f>
        <v>B</v>
      </c>
      <c r="G33" t="s">
        <v>30</v>
      </c>
      <c r="H33" t="s">
        <v>34</v>
      </c>
      <c r="I33" s="2" t="str">
        <f>HYPERLINK("http://download.bgd.dk/MaalerePhm/Billeder/"&amp;Tabel1[[#This Row],[Billednavn]]&amp;".JPG",Tabel1[[#This Row],[Billednavn]])</f>
        <v>T86.BK11.EL2</v>
      </c>
      <c r="J33" t="s">
        <v>120</v>
      </c>
      <c r="K33" s="2" t="str">
        <f>HYPERLINK("http://download.bgd.dk/MaalerePhm/Tegninger/"&amp;Tabel1[[#This Row],[Plannavn]],Tabel1[[#This Row],[Plannavn]])</f>
        <v>T86_kaelder.pdf</v>
      </c>
    </row>
    <row r="34" spans="1:11" x14ac:dyDescent="0.25">
      <c r="A34">
        <v>31</v>
      </c>
      <c r="B34" t="s">
        <v>6</v>
      </c>
      <c r="C34" t="s">
        <v>21</v>
      </c>
      <c r="D34" t="s">
        <v>8</v>
      </c>
      <c r="E34" t="s">
        <v>28</v>
      </c>
      <c r="F34" t="str">
        <f>LEFT(Tabel1[[#This Row],[RumNr]],1)</f>
        <v>B</v>
      </c>
      <c r="G34" t="s">
        <v>30</v>
      </c>
      <c r="H34" t="s">
        <v>35</v>
      </c>
      <c r="I34" s="2" t="str">
        <f>HYPERLINK("http://download.bgd.dk/MaalerePhm/Billeder/"&amp;Tabel1[[#This Row],[Billednavn]]&amp;".JPG",Tabel1[[#This Row],[Billednavn]])</f>
        <v>T86.BK11.EL3</v>
      </c>
      <c r="J34" t="s">
        <v>120</v>
      </c>
      <c r="K34" s="2" t="str">
        <f>HYPERLINK("http://download.bgd.dk/MaalerePhm/Tegninger/"&amp;Tabel1[[#This Row],[Plannavn]],Tabel1[[#This Row],[Plannavn]])</f>
        <v>T86_kaelder.pdf</v>
      </c>
    </row>
    <row r="35" spans="1:11" x14ac:dyDescent="0.25">
      <c r="A35">
        <v>32</v>
      </c>
      <c r="B35" t="s">
        <v>6</v>
      </c>
      <c r="C35" t="s">
        <v>21</v>
      </c>
      <c r="D35" t="s">
        <v>8</v>
      </c>
      <c r="E35" t="s">
        <v>28</v>
      </c>
      <c r="F35" t="str">
        <f>LEFT(Tabel1[[#This Row],[RumNr]],1)</f>
        <v>B</v>
      </c>
      <c r="G35" t="s">
        <v>30</v>
      </c>
      <c r="H35" t="s">
        <v>36</v>
      </c>
      <c r="I35" s="2" t="str">
        <f>HYPERLINK("http://download.bgd.dk/MaalerePhm/Billeder/"&amp;Tabel1[[#This Row],[Billednavn]]&amp;".JPG",Tabel1[[#This Row],[Billednavn]])</f>
        <v>T86.BK11.EL4</v>
      </c>
      <c r="J35" t="s">
        <v>120</v>
      </c>
      <c r="K35" s="2" t="str">
        <f>HYPERLINK("http://download.bgd.dk/MaalerePhm/Tegninger/"&amp;Tabel1[[#This Row],[Plannavn]],Tabel1[[#This Row],[Plannavn]])</f>
        <v>T86_kaelder.pdf</v>
      </c>
    </row>
    <row r="36" spans="1:11" x14ac:dyDescent="0.25">
      <c r="A36">
        <v>33</v>
      </c>
      <c r="B36" t="s">
        <v>6</v>
      </c>
      <c r="C36" t="s">
        <v>21</v>
      </c>
      <c r="D36" t="s">
        <v>8</v>
      </c>
      <c r="E36" t="s">
        <v>28</v>
      </c>
      <c r="F36" t="str">
        <f>LEFT(Tabel1[[#This Row],[RumNr]],1)</f>
        <v>B</v>
      </c>
      <c r="G36" t="s">
        <v>30</v>
      </c>
      <c r="H36" t="s">
        <v>37</v>
      </c>
      <c r="I36" s="2" t="str">
        <f>HYPERLINK("http://download.bgd.dk/MaalerePhm/Billeder/"&amp;Tabel1[[#This Row],[Billednavn]]&amp;".JPG",Tabel1[[#This Row],[Billednavn]])</f>
        <v>T86.BK11.EL5</v>
      </c>
      <c r="J36" t="s">
        <v>120</v>
      </c>
      <c r="K36" s="2" t="str">
        <f>HYPERLINK("http://download.bgd.dk/MaalerePhm/Tegninger/"&amp;Tabel1[[#This Row],[Plannavn]],Tabel1[[#This Row],[Plannavn]])</f>
        <v>T86_kaelder.pdf</v>
      </c>
    </row>
    <row r="37" spans="1:11" x14ac:dyDescent="0.25">
      <c r="A37">
        <v>34</v>
      </c>
      <c r="B37" t="s">
        <v>6</v>
      </c>
      <c r="C37" t="s">
        <v>7</v>
      </c>
      <c r="D37" t="s">
        <v>8</v>
      </c>
      <c r="E37" t="s">
        <v>28</v>
      </c>
      <c r="F37" t="str">
        <f>LEFT(Tabel1[[#This Row],[RumNr]],1)</f>
        <v>B</v>
      </c>
      <c r="G37" t="s">
        <v>30</v>
      </c>
      <c r="H37" t="s">
        <v>38</v>
      </c>
      <c r="I37" s="2" t="str">
        <f>HYPERLINK("http://download.bgd.dk/MaalerePhm/Billeder/"&amp;Tabel1[[#This Row],[Billednavn]]&amp;".JPG",Tabel1[[#This Row],[Billednavn]])</f>
        <v>T86.BK11.EL6</v>
      </c>
      <c r="J37" t="s">
        <v>120</v>
      </c>
      <c r="K37" s="2" t="str">
        <f>HYPERLINK("http://download.bgd.dk/MaalerePhm/Tegninger/"&amp;Tabel1[[#This Row],[Plannavn]],Tabel1[[#This Row],[Plannavn]])</f>
        <v>T86_kaelder.pdf</v>
      </c>
    </row>
    <row r="38" spans="1:11" x14ac:dyDescent="0.25">
      <c r="A38">
        <v>35</v>
      </c>
      <c r="B38" t="s">
        <v>6</v>
      </c>
      <c r="C38" t="s">
        <v>7</v>
      </c>
      <c r="D38" t="s">
        <v>8</v>
      </c>
      <c r="E38" t="s">
        <v>28</v>
      </c>
      <c r="F38" t="str">
        <f>LEFT(Tabel1[[#This Row],[RumNr]],1)</f>
        <v>B</v>
      </c>
      <c r="G38" t="s">
        <v>30</v>
      </c>
      <c r="H38" t="s">
        <v>39</v>
      </c>
      <c r="I38" s="2" t="str">
        <f>HYPERLINK("http://download.bgd.dk/MaalerePhm/Billeder/"&amp;Tabel1[[#This Row],[Billednavn]]&amp;".JPG",Tabel1[[#This Row],[Billednavn]])</f>
        <v>T86.BK11.EL7</v>
      </c>
      <c r="J38" t="s">
        <v>120</v>
      </c>
      <c r="K38" s="2" t="str">
        <f>HYPERLINK("http://download.bgd.dk/MaalerePhm/Tegninger/"&amp;Tabel1[[#This Row],[Plannavn]],Tabel1[[#This Row],[Plannavn]])</f>
        <v>T86_kaelder.pdf</v>
      </c>
    </row>
    <row r="39" spans="1:11" x14ac:dyDescent="0.25">
      <c r="A39">
        <v>36</v>
      </c>
      <c r="B39" t="s">
        <v>6</v>
      </c>
      <c r="C39" t="s">
        <v>21</v>
      </c>
      <c r="D39" t="s">
        <v>8</v>
      </c>
      <c r="E39" t="s">
        <v>28</v>
      </c>
      <c r="F39" t="str">
        <f>LEFT(Tabel1[[#This Row],[RumNr]],1)</f>
        <v>B</v>
      </c>
      <c r="G39" t="s">
        <v>41</v>
      </c>
      <c r="H39" t="s">
        <v>40</v>
      </c>
      <c r="I39" s="2" t="str">
        <f>HYPERLINK("http://download.bgd.dk/MaalerePhm/Billeder/"&amp;Tabel1[[#This Row],[Billednavn]]&amp;".JPG",Tabel1[[#This Row],[Billednavn]])</f>
        <v>T86.B446b.EL</v>
      </c>
      <c r="J39" t="s">
        <v>121</v>
      </c>
      <c r="K39" s="2" t="str">
        <f>HYPERLINK("http://download.bgd.dk/MaalerePhm/Tegninger/"&amp;Tabel1[[#This Row],[Plannavn]],Tabel1[[#This Row],[Plannavn]])</f>
        <v>T86_4._sal.pdf</v>
      </c>
    </row>
    <row r="40" spans="1:11" x14ac:dyDescent="0.25">
      <c r="A40">
        <v>39</v>
      </c>
      <c r="B40" t="s">
        <v>6</v>
      </c>
      <c r="C40" t="s">
        <v>21</v>
      </c>
      <c r="D40" t="s">
        <v>8</v>
      </c>
      <c r="E40" t="s">
        <v>28</v>
      </c>
      <c r="F40" t="str">
        <f>LEFT(Tabel1[[#This Row],[RumNr]],1)</f>
        <v>B</v>
      </c>
      <c r="G40" t="s">
        <v>43</v>
      </c>
      <c r="H40" t="s">
        <v>42</v>
      </c>
      <c r="I40" s="2" t="str">
        <f>HYPERLINK("http://download.bgd.dk/MaalerePhm/Billeder/"&amp;Tabel1[[#This Row],[Billednavn]]&amp;".JPG",Tabel1[[#This Row],[Billednavn]])</f>
        <v>T86.B411.EL</v>
      </c>
      <c r="J40" t="s">
        <v>121</v>
      </c>
      <c r="K40" s="2" t="str">
        <f>HYPERLINK("http://download.bgd.dk/MaalerePhm/Tegninger/"&amp;Tabel1[[#This Row],[Plannavn]],Tabel1[[#This Row],[Plannavn]])</f>
        <v>T86_4._sal.pdf</v>
      </c>
    </row>
    <row r="41" spans="1:11" x14ac:dyDescent="0.25">
      <c r="A41">
        <v>40</v>
      </c>
      <c r="B41" t="s">
        <v>6</v>
      </c>
      <c r="C41" t="s">
        <v>21</v>
      </c>
      <c r="D41" t="s">
        <v>8</v>
      </c>
      <c r="E41" t="s">
        <v>28</v>
      </c>
      <c r="F41" t="str">
        <f>LEFT(Tabel1[[#This Row],[RumNr]],1)</f>
        <v>A</v>
      </c>
      <c r="G41" t="s">
        <v>45</v>
      </c>
      <c r="H41" t="s">
        <v>44</v>
      </c>
      <c r="I41" s="2" t="str">
        <f>HYPERLINK("http://download.bgd.dk/MaalerePhm/Billeder/"&amp;Tabel1[[#This Row],[Billednavn]]&amp;".JPG",Tabel1[[#This Row],[Billednavn]])</f>
        <v>T86.AK01.EL1</v>
      </c>
      <c r="J41" t="s">
        <v>120</v>
      </c>
      <c r="K41" s="2" t="str">
        <f>HYPERLINK("http://download.bgd.dk/MaalerePhm/Tegninger/"&amp;Tabel1[[#This Row],[Plannavn]],Tabel1[[#This Row],[Plannavn]])</f>
        <v>T86_kaelder.pdf</v>
      </c>
    </row>
    <row r="42" spans="1:11" x14ac:dyDescent="0.25">
      <c r="A42">
        <v>41</v>
      </c>
      <c r="B42" t="s">
        <v>6</v>
      </c>
      <c r="C42" t="s">
        <v>21</v>
      </c>
      <c r="D42" t="s">
        <v>8</v>
      </c>
      <c r="E42" t="s">
        <v>28</v>
      </c>
      <c r="F42" t="str">
        <f>LEFT(Tabel1[[#This Row],[RumNr]],1)</f>
        <v>A</v>
      </c>
      <c r="G42" t="s">
        <v>45</v>
      </c>
      <c r="H42" t="s">
        <v>46</v>
      </c>
      <c r="I42" s="2" t="str">
        <f>HYPERLINK("http://download.bgd.dk/MaalerePhm/Billeder/"&amp;Tabel1[[#This Row],[Billednavn]]&amp;".JPG",Tabel1[[#This Row],[Billednavn]])</f>
        <v>T86.AK01.EL2</v>
      </c>
      <c r="J42" t="s">
        <v>120</v>
      </c>
      <c r="K42" s="2" t="str">
        <f>HYPERLINK("http://download.bgd.dk/MaalerePhm/Tegninger/"&amp;Tabel1[[#This Row],[Plannavn]],Tabel1[[#This Row],[Plannavn]])</f>
        <v>T86_kaelder.pdf</v>
      </c>
    </row>
    <row r="43" spans="1:11" x14ac:dyDescent="0.25">
      <c r="A43">
        <v>46</v>
      </c>
      <c r="B43" t="s">
        <v>6</v>
      </c>
      <c r="C43" t="s">
        <v>21</v>
      </c>
      <c r="D43" t="s">
        <v>8</v>
      </c>
      <c r="E43" t="s">
        <v>28</v>
      </c>
      <c r="F43" t="str">
        <f>LEFT(Tabel1[[#This Row],[RumNr]],1)</f>
        <v>A</v>
      </c>
      <c r="G43" t="s">
        <v>45</v>
      </c>
      <c r="H43" t="s">
        <v>47</v>
      </c>
      <c r="I43" s="2" t="str">
        <f>HYPERLINK("http://download.bgd.dk/MaalerePhm/Billeder/"&amp;Tabel1[[#This Row],[Billednavn]]&amp;".JPG",Tabel1[[#This Row],[Billednavn]])</f>
        <v>T86.AK01.EL3</v>
      </c>
      <c r="J43" t="s">
        <v>120</v>
      </c>
      <c r="K43" s="2" t="str">
        <f>HYPERLINK("http://download.bgd.dk/MaalerePhm/Tegninger/"&amp;Tabel1[[#This Row],[Plannavn]],Tabel1[[#This Row],[Plannavn]])</f>
        <v>T86_kaelder.pdf</v>
      </c>
    </row>
    <row r="44" spans="1:11" x14ac:dyDescent="0.25">
      <c r="A44">
        <v>47</v>
      </c>
      <c r="B44" t="s">
        <v>6</v>
      </c>
      <c r="C44" t="s">
        <v>21</v>
      </c>
      <c r="D44" t="s">
        <v>8</v>
      </c>
      <c r="E44" t="s">
        <v>28</v>
      </c>
      <c r="F44" t="str">
        <f>LEFT(Tabel1[[#This Row],[RumNr]],1)</f>
        <v>A</v>
      </c>
      <c r="G44" t="s">
        <v>45</v>
      </c>
      <c r="H44" t="s">
        <v>48</v>
      </c>
      <c r="I44" s="2" t="str">
        <f>HYPERLINK("http://download.bgd.dk/MaalerePhm/Billeder/"&amp;Tabel1[[#This Row],[Billednavn]]&amp;".JPG",Tabel1[[#This Row],[Billednavn]])</f>
        <v>T86.AK01.EL4</v>
      </c>
      <c r="J44" t="s">
        <v>120</v>
      </c>
      <c r="K44" s="2" t="str">
        <f>HYPERLINK("http://download.bgd.dk/MaalerePhm/Tegninger/"&amp;Tabel1[[#This Row],[Plannavn]],Tabel1[[#This Row],[Plannavn]])</f>
        <v>T86_kaelder.pdf</v>
      </c>
    </row>
    <row r="45" spans="1:11" x14ac:dyDescent="0.25">
      <c r="A45">
        <v>48</v>
      </c>
      <c r="B45" t="s">
        <v>6</v>
      </c>
      <c r="C45" t="s">
        <v>21</v>
      </c>
      <c r="D45" t="s">
        <v>8</v>
      </c>
      <c r="E45" t="s">
        <v>28</v>
      </c>
      <c r="F45" t="str">
        <f>LEFT(Tabel1[[#This Row],[RumNr]],1)</f>
        <v>A</v>
      </c>
      <c r="G45" t="s">
        <v>45</v>
      </c>
      <c r="H45" t="s">
        <v>49</v>
      </c>
      <c r="I45" s="2" t="str">
        <f>HYPERLINK("http://download.bgd.dk/MaalerePhm/Billeder/"&amp;Tabel1[[#This Row],[Billednavn]]&amp;".JPG",Tabel1[[#This Row],[Billednavn]])</f>
        <v>T86.AK01.EL5</v>
      </c>
      <c r="J45" t="s">
        <v>120</v>
      </c>
      <c r="K45" s="2" t="str">
        <f>HYPERLINK("http://download.bgd.dk/MaalerePhm/Tegninger/"&amp;Tabel1[[#This Row],[Plannavn]],Tabel1[[#This Row],[Plannavn]])</f>
        <v>T86_kaelder.pdf</v>
      </c>
    </row>
    <row r="46" spans="1:11" x14ac:dyDescent="0.25">
      <c r="A46">
        <v>49</v>
      </c>
      <c r="B46" t="s">
        <v>14</v>
      </c>
      <c r="C46" t="s">
        <v>7</v>
      </c>
      <c r="D46" t="s">
        <v>23</v>
      </c>
      <c r="E46" t="s">
        <v>28</v>
      </c>
      <c r="F46" t="str">
        <f>LEFT(Tabel1[[#This Row],[RumNr]],1)</f>
        <v>A</v>
      </c>
      <c r="G46" t="s">
        <v>51</v>
      </c>
      <c r="H46" t="s">
        <v>50</v>
      </c>
      <c r="I46" s="2" t="str">
        <f>HYPERLINK("http://download.bgd.dk/MaalerePhm/Billeder/"&amp;Tabel1[[#This Row],[Billednavn]]&amp;".JPG",Tabel1[[#This Row],[Billednavn]])</f>
        <v>T86.AK20.Varme1</v>
      </c>
      <c r="J46" t="s">
        <v>120</v>
      </c>
      <c r="K46" s="2" t="str">
        <f>HYPERLINK("http://download.bgd.dk/MaalerePhm/Tegninger/"&amp;Tabel1[[#This Row],[Plannavn]],Tabel1[[#This Row],[Plannavn]])</f>
        <v>T86_kaelder.pdf</v>
      </c>
    </row>
    <row r="47" spans="1:11" x14ac:dyDescent="0.25">
      <c r="A47">
        <v>71</v>
      </c>
      <c r="B47" t="s">
        <v>14</v>
      </c>
      <c r="C47" t="s">
        <v>7</v>
      </c>
      <c r="D47" t="s">
        <v>23</v>
      </c>
      <c r="E47" t="s">
        <v>28</v>
      </c>
      <c r="F47" t="str">
        <f>LEFT(Tabel1[[#This Row],[RumNr]],1)</f>
        <v>C</v>
      </c>
      <c r="G47" t="s">
        <v>68</v>
      </c>
      <c r="H47" t="s">
        <v>67</v>
      </c>
      <c r="I47" s="2" t="str">
        <f>HYPERLINK("http://download.bgd.dk/MaalerePhm/Billeder/"&amp;Tabel1[[#This Row],[Billednavn]]&amp;".JPG",Tabel1[[#This Row],[Billednavn]])</f>
        <v>T86.CK27.Varme</v>
      </c>
      <c r="J47" t="s">
        <v>120</v>
      </c>
      <c r="K47" s="2" t="str">
        <f>HYPERLINK("http://download.bgd.dk/MaalerePhm/Tegninger/"&amp;Tabel1[[#This Row],[Plannavn]],Tabel1[[#This Row],[Plannavn]])</f>
        <v>T86_kaelder.pdf</v>
      </c>
    </row>
    <row r="48" spans="1:11" x14ac:dyDescent="0.25">
      <c r="A48">
        <v>72</v>
      </c>
      <c r="B48" t="s">
        <v>22</v>
      </c>
      <c r="C48" t="s">
        <v>7</v>
      </c>
      <c r="D48" t="s">
        <v>23</v>
      </c>
      <c r="E48" t="s">
        <v>28</v>
      </c>
      <c r="F48" t="str">
        <f>LEFT(Tabel1[[#This Row],[RumNr]],1)</f>
        <v>K</v>
      </c>
      <c r="G48" t="s">
        <v>64</v>
      </c>
      <c r="H48" t="s">
        <v>69</v>
      </c>
      <c r="I48" s="2" t="str">
        <f>HYPERLINK("http://download.bgd.dk/MaalerePhm/Billeder/"&amp;Tabel1[[#This Row],[Billednavn]]&amp;".JPG",Tabel1[[#This Row],[Billednavn]])</f>
        <v>T86.CK30.Vand</v>
      </c>
      <c r="J48" t="s">
        <v>120</v>
      </c>
      <c r="K48" s="2" t="str">
        <f>HYPERLINK("http://download.bgd.dk/MaalerePhm/Tegninger/"&amp;Tabel1[[#This Row],[Plannavn]],Tabel1[[#This Row],[Plannavn]])</f>
        <v>T86_kaelder.pdf</v>
      </c>
    </row>
    <row r="49" spans="1:11" x14ac:dyDescent="0.25">
      <c r="A49">
        <v>73</v>
      </c>
      <c r="B49" t="s">
        <v>22</v>
      </c>
      <c r="C49" t="s">
        <v>70</v>
      </c>
      <c r="D49" t="s">
        <v>23</v>
      </c>
      <c r="E49" t="s">
        <v>28</v>
      </c>
      <c r="F49" t="str">
        <f>LEFT(Tabel1[[#This Row],[RumNr]],1)</f>
        <v>C</v>
      </c>
      <c r="G49" t="s">
        <v>68</v>
      </c>
      <c r="H49" t="s">
        <v>71</v>
      </c>
      <c r="I49" s="2" t="str">
        <f>HYPERLINK("http://download.bgd.dk/MaalerePhm/Billeder/"&amp;Tabel1[[#This Row],[Billednavn]]&amp;".JPG",Tabel1[[#This Row],[Billednavn]])</f>
        <v>T86.CK27.Vand</v>
      </c>
      <c r="J49" t="s">
        <v>120</v>
      </c>
      <c r="K49" s="2" t="str">
        <f>HYPERLINK("http://download.bgd.dk/MaalerePhm/Tegninger/"&amp;Tabel1[[#This Row],[Plannavn]],Tabel1[[#This Row],[Plannavn]])</f>
        <v>T86_kaelder.pdf</v>
      </c>
    </row>
    <row r="50" spans="1:11" x14ac:dyDescent="0.25">
      <c r="A50">
        <v>75</v>
      </c>
      <c r="B50" t="s">
        <v>14</v>
      </c>
      <c r="C50" t="s">
        <v>7</v>
      </c>
      <c r="D50" t="s">
        <v>23</v>
      </c>
      <c r="E50" t="s">
        <v>28</v>
      </c>
      <c r="F50" t="str">
        <f>LEFT(Tabel1[[#This Row],[RumNr]],1)</f>
        <v>A</v>
      </c>
      <c r="G50" t="s">
        <v>51</v>
      </c>
      <c r="H50" t="s">
        <v>72</v>
      </c>
      <c r="I50" s="2" t="str">
        <f>HYPERLINK("http://download.bgd.dk/MaalerePhm/Billeder/"&amp;Tabel1[[#This Row],[Billednavn]]&amp;".JPG",Tabel1[[#This Row],[Billednavn]])</f>
        <v>T86.AK20.Varme2</v>
      </c>
      <c r="J50" t="s">
        <v>120</v>
      </c>
      <c r="K50" s="2" t="str">
        <f>HYPERLINK("http://download.bgd.dk/MaalerePhm/Tegninger/"&amp;Tabel1[[#This Row],[Plannavn]],Tabel1[[#This Row],[Plannavn]])</f>
        <v>T86_kaelder.pdf</v>
      </c>
    </row>
    <row r="51" spans="1:11" x14ac:dyDescent="0.25">
      <c r="A51">
        <v>76</v>
      </c>
      <c r="B51" t="s">
        <v>14</v>
      </c>
      <c r="C51" t="s">
        <v>7</v>
      </c>
      <c r="D51" t="s">
        <v>23</v>
      </c>
      <c r="E51" t="s">
        <v>28</v>
      </c>
      <c r="F51" t="str">
        <f>LEFT(Tabel1[[#This Row],[RumNr]],1)</f>
        <v>B</v>
      </c>
      <c r="G51" t="s">
        <v>74</v>
      </c>
      <c r="H51" t="s">
        <v>73</v>
      </c>
      <c r="I51" s="2" t="str">
        <f>HYPERLINK("http://download.bgd.dk/MaalerePhm/Billeder/"&amp;Tabel1[[#This Row],[Billednavn]]&amp;".JPG",Tabel1[[#This Row],[Billednavn]])</f>
        <v>T86.BK17.Varme</v>
      </c>
      <c r="J51" t="s">
        <v>120</v>
      </c>
      <c r="K51" s="2" t="str">
        <f>HYPERLINK("http://download.bgd.dk/MaalerePhm/Tegninger/"&amp;Tabel1[[#This Row],[Plannavn]],Tabel1[[#This Row],[Plannavn]])</f>
        <v>T86_kaelder.pdf</v>
      </c>
    </row>
    <row r="52" spans="1:11" x14ac:dyDescent="0.25">
      <c r="A52">
        <v>77</v>
      </c>
      <c r="B52" t="s">
        <v>22</v>
      </c>
      <c r="C52" t="s">
        <v>7</v>
      </c>
      <c r="D52" t="s">
        <v>23</v>
      </c>
      <c r="E52" t="s">
        <v>28</v>
      </c>
      <c r="F52" t="str">
        <f>LEFT(Tabel1[[#This Row],[RumNr]],1)</f>
        <v>A</v>
      </c>
      <c r="G52" t="s">
        <v>51</v>
      </c>
      <c r="H52" t="s">
        <v>75</v>
      </c>
      <c r="I52" s="2" t="str">
        <f>HYPERLINK("http://download.bgd.dk/MaalerePhm/Billeder/"&amp;Tabel1[[#This Row],[Billednavn]]&amp;".JPG",Tabel1[[#This Row],[Billednavn]])</f>
        <v>T86.AK20.Vand1</v>
      </c>
      <c r="J52" t="s">
        <v>120</v>
      </c>
      <c r="K52" s="2" t="str">
        <f>HYPERLINK("http://download.bgd.dk/MaalerePhm/Tegninger/"&amp;Tabel1[[#This Row],[Plannavn]],Tabel1[[#This Row],[Plannavn]])</f>
        <v>T86_kaelder.pdf</v>
      </c>
    </row>
    <row r="53" spans="1:11" x14ac:dyDescent="0.25">
      <c r="A53">
        <v>86</v>
      </c>
      <c r="B53" t="s">
        <v>22</v>
      </c>
      <c r="C53" t="s">
        <v>70</v>
      </c>
      <c r="D53" t="s">
        <v>23</v>
      </c>
      <c r="E53" t="s">
        <v>28</v>
      </c>
      <c r="F53" t="str">
        <f>LEFT(Tabel1[[#This Row],[RumNr]],1)</f>
        <v>A</v>
      </c>
      <c r="G53" t="s">
        <v>51</v>
      </c>
      <c r="H53" t="s">
        <v>96</v>
      </c>
      <c r="I53" s="2" t="str">
        <f>HYPERLINK("http://download.bgd.dk/MaalerePhm/Billeder/"&amp;Tabel1[[#This Row],[Billednavn]]&amp;".JPG",Tabel1[[#This Row],[Billednavn]])</f>
        <v>T86.AK20.Vand2</v>
      </c>
      <c r="J53" t="s">
        <v>120</v>
      </c>
      <c r="K53" s="2" t="str">
        <f>HYPERLINK("http://download.bgd.dk/MaalerePhm/Tegninger/"&amp;Tabel1[[#This Row],[Plannavn]],Tabel1[[#This Row],[Plannavn]])</f>
        <v>T86_kaelder.pdf</v>
      </c>
    </row>
    <row r="54" spans="1:11" x14ac:dyDescent="0.25">
      <c r="A54">
        <v>95</v>
      </c>
      <c r="B54" t="s">
        <v>6</v>
      </c>
      <c r="C54" t="s">
        <v>70</v>
      </c>
      <c r="E54" t="s">
        <v>76</v>
      </c>
      <c r="F54" s="6" t="str">
        <f>LEFT(Tabel1[[#This Row],[RumNr]],1)</f>
        <v>A</v>
      </c>
      <c r="G54" t="s">
        <v>87</v>
      </c>
      <c r="H54" t="s">
        <v>115</v>
      </c>
      <c r="I54" t="str">
        <f>HYPERLINK("http://download.bgd.dk/MaalerePhm/Billeder/"&amp;Tabel1[[#This Row],[Billednavn]]&amp;".JPG",Tabel1[[#This Row],[Billednavn]])</f>
        <v>Mangler</v>
      </c>
      <c r="J54" t="s">
        <v>118</v>
      </c>
      <c r="K54" s="2" t="str">
        <f>HYPERLINK("http://download.bgd.dk/MaalerePhm/Tegninger/"&amp;Tabel1[[#This Row],[Plannavn]],Tabel1[[#This Row],[Plannavn]])</f>
        <v>T18_kaelder.pdf</v>
      </c>
    </row>
    <row r="55" spans="1:11" x14ac:dyDescent="0.25">
      <c r="A55">
        <v>96</v>
      </c>
      <c r="B55" t="s">
        <v>6</v>
      </c>
      <c r="C55" t="s">
        <v>70</v>
      </c>
      <c r="E55" t="s">
        <v>76</v>
      </c>
      <c r="F55" s="6" t="str">
        <f>LEFT(Tabel1[[#This Row],[RumNr]],1)</f>
        <v>A</v>
      </c>
      <c r="G55" t="s">
        <v>87</v>
      </c>
      <c r="H55" t="s">
        <v>115</v>
      </c>
      <c r="I55" t="str">
        <f>HYPERLINK("http://download.bgd.dk/MaalerePhm/Billeder/"&amp;Tabel1[[#This Row],[Billednavn]]&amp;".JPG",Tabel1[[#This Row],[Billednavn]])</f>
        <v>Mangler</v>
      </c>
      <c r="J55" t="s">
        <v>118</v>
      </c>
      <c r="K55" s="2" t="str">
        <f>HYPERLINK("http://download.bgd.dk/MaalerePhm/Tegninger/"&amp;Tabel1[[#This Row],[Plannavn]],Tabel1[[#This Row],[Plannavn]])</f>
        <v>T18_kaelder.pdf</v>
      </c>
    </row>
    <row r="56" spans="1:11" x14ac:dyDescent="0.25">
      <c r="A56">
        <v>97</v>
      </c>
      <c r="B56" t="s">
        <v>6</v>
      </c>
      <c r="C56" t="s">
        <v>70</v>
      </c>
      <c r="E56" t="s">
        <v>76</v>
      </c>
      <c r="F56" s="6" t="str">
        <f>LEFT(Tabel1[[#This Row],[RumNr]],1)</f>
        <v>A</v>
      </c>
      <c r="G56" t="s">
        <v>87</v>
      </c>
      <c r="H56" t="s">
        <v>115</v>
      </c>
      <c r="I56" t="str">
        <f>HYPERLINK("http://download.bgd.dk/MaalerePhm/Billeder/"&amp;Tabel1[[#This Row],[Billednavn]]&amp;".JPG",Tabel1[[#This Row],[Billednavn]])</f>
        <v>Mangler</v>
      </c>
      <c r="J56" t="s">
        <v>118</v>
      </c>
      <c r="K56" s="2" t="str">
        <f>HYPERLINK("http://download.bgd.dk/MaalerePhm/Tegninger/"&amp;Tabel1[[#This Row],[Plannavn]],Tabel1[[#This Row],[Plannavn]])</f>
        <v>T18_kaelder.pdf</v>
      </c>
    </row>
  </sheetData>
  <pageMargins left="1" right="1" top="1" bottom="1" header="0.5" footer="0.5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workbookViewId="0">
      <selection activeCell="B17" sqref="B17"/>
    </sheetView>
  </sheetViews>
  <sheetFormatPr defaultRowHeight="15" x14ac:dyDescent="0.25"/>
  <cols>
    <col min="1" max="1" width="14.7109375" bestFit="1" customWidth="1"/>
    <col min="2" max="2" width="18.42578125" bestFit="1" customWidth="1"/>
  </cols>
  <sheetData>
    <row r="3" spans="1:2" x14ac:dyDescent="0.25">
      <c r="A3" s="3" t="s">
        <v>111</v>
      </c>
      <c r="B3" t="s">
        <v>113</v>
      </c>
    </row>
    <row r="4" spans="1:2" x14ac:dyDescent="0.25">
      <c r="A4" s="4" t="s">
        <v>31</v>
      </c>
      <c r="B4" s="6"/>
    </row>
    <row r="5" spans="1:2" x14ac:dyDescent="0.25">
      <c r="A5" s="5" t="s">
        <v>6</v>
      </c>
      <c r="B5" s="6">
        <v>1</v>
      </c>
    </row>
    <row r="6" spans="1:2" x14ac:dyDescent="0.25">
      <c r="A6" s="5" t="s">
        <v>22</v>
      </c>
      <c r="B6" s="6">
        <v>1</v>
      </c>
    </row>
    <row r="7" spans="1:2" x14ac:dyDescent="0.25">
      <c r="A7" s="5" t="s">
        <v>14</v>
      </c>
      <c r="B7" s="6">
        <v>1</v>
      </c>
    </row>
    <row r="8" spans="1:2" x14ac:dyDescent="0.25">
      <c r="A8" s="4" t="s">
        <v>16</v>
      </c>
      <c r="B8" s="6"/>
    </row>
    <row r="9" spans="1:2" x14ac:dyDescent="0.25">
      <c r="A9" s="5" t="s">
        <v>6</v>
      </c>
      <c r="B9" s="6">
        <v>2</v>
      </c>
    </row>
    <row r="10" spans="1:2" x14ac:dyDescent="0.25">
      <c r="A10" s="5" t="s">
        <v>22</v>
      </c>
      <c r="B10" s="6">
        <v>1</v>
      </c>
    </row>
    <row r="11" spans="1:2" x14ac:dyDescent="0.25">
      <c r="A11" s="5" t="s">
        <v>14</v>
      </c>
      <c r="B11" s="6">
        <v>1</v>
      </c>
    </row>
    <row r="12" spans="1:2" x14ac:dyDescent="0.25">
      <c r="A12" s="4" t="s">
        <v>9</v>
      </c>
      <c r="B12" s="6"/>
    </row>
    <row r="13" spans="1:2" x14ac:dyDescent="0.25">
      <c r="A13" s="5" t="s">
        <v>6</v>
      </c>
      <c r="B13" s="6">
        <v>2</v>
      </c>
    </row>
    <row r="14" spans="1:2" x14ac:dyDescent="0.25">
      <c r="A14" s="5" t="s">
        <v>22</v>
      </c>
      <c r="B14" s="6">
        <v>1</v>
      </c>
    </row>
    <row r="15" spans="1:2" x14ac:dyDescent="0.25">
      <c r="A15" s="5" t="s">
        <v>14</v>
      </c>
      <c r="B15" s="6">
        <v>1</v>
      </c>
    </row>
    <row r="16" spans="1:2" x14ac:dyDescent="0.25">
      <c r="A16" s="4" t="s">
        <v>24</v>
      </c>
      <c r="B16" s="6"/>
    </row>
    <row r="17" spans="1:2" x14ac:dyDescent="0.25">
      <c r="A17" s="5" t="s">
        <v>6</v>
      </c>
      <c r="B17" s="6">
        <v>4</v>
      </c>
    </row>
    <row r="18" spans="1:2" x14ac:dyDescent="0.25">
      <c r="A18" s="5" t="s">
        <v>22</v>
      </c>
      <c r="B18" s="6">
        <v>2</v>
      </c>
    </row>
    <row r="19" spans="1:2" x14ac:dyDescent="0.25">
      <c r="A19" s="5" t="s">
        <v>14</v>
      </c>
      <c r="B19" s="6">
        <v>2</v>
      </c>
    </row>
    <row r="20" spans="1:2" x14ac:dyDescent="0.25">
      <c r="A20" s="4" t="s">
        <v>76</v>
      </c>
      <c r="B20" s="6"/>
    </row>
    <row r="21" spans="1:2" x14ac:dyDescent="0.25">
      <c r="A21" s="5" t="s">
        <v>6</v>
      </c>
      <c r="B21" s="6">
        <v>5</v>
      </c>
    </row>
    <row r="22" spans="1:2" x14ac:dyDescent="0.25">
      <c r="A22" s="5" t="s">
        <v>22</v>
      </c>
      <c r="B22" s="6">
        <v>5</v>
      </c>
    </row>
    <row r="23" spans="1:2" x14ac:dyDescent="0.25">
      <c r="A23" s="5" t="s">
        <v>14</v>
      </c>
      <c r="B23" s="6">
        <v>3</v>
      </c>
    </row>
    <row r="24" spans="1:2" x14ac:dyDescent="0.25">
      <c r="A24" s="4" t="s">
        <v>28</v>
      </c>
      <c r="B24" s="6"/>
    </row>
    <row r="25" spans="1:2" x14ac:dyDescent="0.25">
      <c r="A25" s="5" t="s">
        <v>6</v>
      </c>
      <c r="B25" s="6">
        <v>14</v>
      </c>
    </row>
    <row r="26" spans="1:2" x14ac:dyDescent="0.25">
      <c r="A26" s="5" t="s">
        <v>22</v>
      </c>
      <c r="B26" s="6">
        <v>4</v>
      </c>
    </row>
    <row r="27" spans="1:2" x14ac:dyDescent="0.25">
      <c r="A27" s="5" t="s">
        <v>14</v>
      </c>
      <c r="B27" s="6">
        <v>4</v>
      </c>
    </row>
    <row r="28" spans="1:2" x14ac:dyDescent="0.25">
      <c r="A28" s="4" t="s">
        <v>112</v>
      </c>
      <c r="B28" s="6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Målere</vt:lpstr>
      <vt:lpstr>Oversigt </vt:lpstr>
    </vt:vector>
  </TitlesOfParts>
  <Company>Professionshøjskolen Metropol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Bo Bredal Christensen</dc:creator>
  <cp:lastModifiedBy>Kenneth Bo Bredal Christensen</cp:lastModifiedBy>
  <dcterms:created xsi:type="dcterms:W3CDTF">2015-05-12T21:19:35Z</dcterms:created>
  <dcterms:modified xsi:type="dcterms:W3CDTF">2015-05-12T22:47:54Z</dcterms:modified>
</cp:coreProperties>
</file>